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veroniquebertrand/Seafile/RESIF-VALO/Publications/Biblio-2021-08/Versions_de_travail/"/>
    </mc:Choice>
  </mc:AlternateContent>
  <xr:revisionPtr revIDLastSave="0" documentId="13_ncr:1_{08438C59-1972-7C4B-A0D9-0F74FD3E1F06}" xr6:coauthVersionLast="47" xr6:coauthVersionMax="47" xr10:uidLastSave="{00000000-0000-0000-0000-000000000000}"/>
  <bookViews>
    <workbookView xWindow="2360" yWindow="500" windowWidth="46680" windowHeight="28300" xr2:uid="{00000000-000D-0000-FFFF-FFFF00000000}"/>
  </bookViews>
  <sheets>
    <sheet name="Datas" sheetId="1" r:id="rId1"/>
    <sheet name="Stats revues" sheetId="5" r:id="rId2"/>
    <sheet name="Stats hors theses et post doc" sheetId="3" r:id="rId3"/>
    <sheet name="Stats thesePostDoc" sheetId="4" r:id="rId4"/>
  </sheets>
  <definedNames>
    <definedName name="_xlnm._FilterDatabase" localSheetId="0" hidden="1">Datas!$A$4:$EE$95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5" l="1"/>
  <c r="C7" i="5"/>
  <c r="C10" i="5"/>
  <c r="C11" i="5"/>
  <c r="C14" i="5"/>
  <c r="C15" i="5"/>
  <c r="C17" i="5"/>
  <c r="C18" i="5"/>
  <c r="C19" i="5"/>
  <c r="C21" i="5"/>
  <c r="C22" i="5"/>
  <c r="C23" i="5"/>
  <c r="C25" i="5"/>
  <c r="C26" i="5"/>
  <c r="C27" i="5"/>
  <c r="C29" i="5"/>
  <c r="C30" i="5"/>
  <c r="C31" i="5"/>
  <c r="C33" i="5"/>
  <c r="C34" i="5"/>
  <c r="C35" i="5"/>
  <c r="C37" i="5"/>
  <c r="C38" i="5"/>
  <c r="C39" i="5"/>
  <c r="C41" i="5"/>
  <c r="C42" i="5"/>
  <c r="C43" i="5"/>
  <c r="C45" i="5"/>
  <c r="C46" i="5"/>
  <c r="C47" i="5"/>
  <c r="C49" i="5"/>
  <c r="C50" i="5"/>
  <c r="C51" i="5"/>
  <c r="C53" i="5"/>
  <c r="C54" i="5"/>
  <c r="C55" i="5"/>
  <c r="C57" i="5"/>
  <c r="C58" i="5"/>
  <c r="C59" i="5"/>
  <c r="C61" i="5"/>
  <c r="C62" i="5"/>
  <c r="C63" i="5"/>
  <c r="C65" i="5"/>
  <c r="C66" i="5"/>
  <c r="C67" i="5"/>
  <c r="C69" i="5"/>
  <c r="C70" i="5"/>
  <c r="C71" i="5"/>
  <c r="C73" i="5"/>
  <c r="C74" i="5"/>
  <c r="C75" i="5"/>
  <c r="C77" i="5"/>
  <c r="C78" i="5"/>
  <c r="C79" i="5"/>
  <c r="C81" i="5"/>
  <c r="C82" i="5"/>
  <c r="C83" i="5"/>
  <c r="C85" i="5"/>
  <c r="C86" i="5"/>
  <c r="C87" i="5"/>
  <c r="C89" i="5"/>
  <c r="C90" i="5"/>
  <c r="C91" i="5"/>
  <c r="C93" i="5"/>
  <c r="C94" i="5"/>
  <c r="C95" i="5"/>
  <c r="C97" i="5"/>
  <c r="C98" i="5"/>
  <c r="C99" i="5"/>
  <c r="C101" i="5"/>
  <c r="C102" i="5"/>
  <c r="C103" i="5"/>
  <c r="C105" i="5"/>
  <c r="C106" i="5"/>
  <c r="C107" i="5"/>
  <c r="C109" i="5"/>
  <c r="C110" i="5"/>
  <c r="C111" i="5"/>
  <c r="C113" i="5"/>
  <c r="C114" i="5"/>
  <c r="C115" i="5"/>
  <c r="C117" i="5"/>
  <c r="C118" i="5"/>
  <c r="C119" i="5"/>
  <c r="C121" i="5"/>
  <c r="C122" i="5"/>
  <c r="C123" i="5"/>
  <c r="C125" i="5"/>
  <c r="C126" i="5"/>
  <c r="C127" i="5"/>
  <c r="C129" i="5"/>
  <c r="C130" i="5"/>
  <c r="C131" i="5"/>
  <c r="C133" i="5"/>
  <c r="C134" i="5"/>
  <c r="C135" i="5"/>
  <c r="C137" i="5"/>
  <c r="C138" i="5"/>
  <c r="C139" i="5"/>
  <c r="C141" i="5"/>
  <c r="C142" i="5"/>
  <c r="C143" i="5"/>
  <c r="C145" i="5"/>
  <c r="C146" i="5"/>
  <c r="C147" i="5"/>
  <c r="C149" i="5"/>
  <c r="C150" i="5"/>
  <c r="C151" i="5"/>
  <c r="C153" i="5"/>
  <c r="C154" i="5"/>
  <c r="C155" i="5"/>
  <c r="C157" i="5"/>
  <c r="C158" i="5"/>
  <c r="C159" i="5"/>
  <c r="C161" i="5"/>
  <c r="C162" i="5"/>
  <c r="C163" i="5"/>
  <c r="C165" i="5"/>
  <c r="C166" i="5"/>
  <c r="C167" i="5"/>
  <c r="C169" i="5"/>
  <c r="C170" i="5"/>
  <c r="C171" i="5"/>
  <c r="C173" i="5"/>
  <c r="C174" i="5"/>
  <c r="C175" i="5"/>
  <c r="E3" i="5"/>
  <c r="C4" i="5" s="1"/>
  <c r="E4" i="4"/>
  <c r="C27" i="3"/>
  <c r="C13" i="5" l="1"/>
  <c r="C9" i="5"/>
  <c r="C5" i="5"/>
  <c r="C172" i="5"/>
  <c r="C168" i="5"/>
  <c r="C164" i="5"/>
  <c r="C160" i="5"/>
  <c r="C156" i="5"/>
  <c r="C152" i="5"/>
  <c r="C148" i="5"/>
  <c r="C144" i="5"/>
  <c r="C140" i="5"/>
  <c r="C136" i="5"/>
  <c r="C132" i="5"/>
  <c r="C128" i="5"/>
  <c r="C124" i="5"/>
  <c r="C120" i="5"/>
  <c r="C116" i="5"/>
  <c r="C112" i="5"/>
  <c r="C108" i="5"/>
  <c r="C104" i="5"/>
  <c r="C100" i="5"/>
  <c r="C96" i="5"/>
  <c r="C92" i="5"/>
  <c r="C88" i="5"/>
  <c r="C84" i="5"/>
  <c r="C80" i="5"/>
  <c r="C76" i="5"/>
  <c r="C72" i="5"/>
  <c r="C68" i="5"/>
  <c r="C64" i="5"/>
  <c r="C60" i="5"/>
  <c r="C56" i="5"/>
  <c r="C52" i="5"/>
  <c r="C48" i="5"/>
  <c r="C44" i="5"/>
  <c r="C40" i="5"/>
  <c r="C36" i="5"/>
  <c r="C32" i="5"/>
  <c r="C28" i="5"/>
  <c r="C24" i="5"/>
  <c r="C20" i="5"/>
  <c r="C16" i="5"/>
  <c r="C12" i="5"/>
  <c r="C8" i="5"/>
  <c r="C26" i="3"/>
  <c r="C25" i="3"/>
  <c r="C24" i="3"/>
  <c r="C23" i="3"/>
  <c r="C22" i="3"/>
  <c r="C21" i="3"/>
  <c r="C20" i="3"/>
  <c r="C19" i="3"/>
  <c r="C18" i="3"/>
  <c r="C17" i="3"/>
  <c r="C16" i="3"/>
  <c r="C15" i="3"/>
  <c r="C14" i="3"/>
  <c r="C13" i="3"/>
  <c r="C12" i="3"/>
  <c r="C11" i="3"/>
  <c r="C10" i="3"/>
  <c r="C9" i="3"/>
  <c r="C8" i="3"/>
  <c r="C7" i="3"/>
  <c r="C6" i="3"/>
  <c r="C5" i="3"/>
  <c r="C4" i="3"/>
  <c r="C3" i="3"/>
  <c r="C2" i="3"/>
  <c r="E4" i="3" l="1"/>
</calcChain>
</file>

<file path=xl/sharedStrings.xml><?xml version="1.0" encoding="utf-8"?>
<sst xmlns="http://schemas.openxmlformats.org/spreadsheetml/2006/main" count="884" uniqueCount="629">
  <si>
    <t>Date de modification :</t>
  </si>
  <si>
    <t>Type</t>
  </si>
  <si>
    <t>DOI</t>
  </si>
  <si>
    <t>Journal</t>
  </si>
  <si>
    <t>Volume</t>
  </si>
  <si>
    <t>Issue</t>
  </si>
  <si>
    <t>Pages/n° article</t>
  </si>
  <si>
    <t>Année</t>
  </si>
  <si>
    <t>Auteur1</t>
  </si>
  <si>
    <t>Co-auteurs</t>
  </si>
  <si>
    <t>Titre</t>
  </si>
  <si>
    <t>International Journal of Phytoremediation</t>
  </si>
  <si>
    <t>1</t>
  </si>
  <si>
    <t>BDG-Mitt.-Bl.</t>
  </si>
  <si>
    <t>Tectonophysics</t>
  </si>
  <si>
    <t>D-A-CH-Mitt.-Bl</t>
  </si>
  <si>
    <t>Gemeins. Sekretariat, Bull</t>
  </si>
  <si>
    <t>Geophysical Journal International</t>
  </si>
  <si>
    <t>Comptes Rendus de l'Académie des Sciences - Series IIA - Earth and Planetary Science</t>
  </si>
  <si>
    <t>2</t>
  </si>
  <si>
    <t>Larroque C</t>
  </si>
  <si>
    <t>Netherland Journal of Geosciences/Geologie en Mijnbouw</t>
  </si>
  <si>
    <t>Pure and Applied Geophysics</t>
  </si>
  <si>
    <t>12</t>
  </si>
  <si>
    <t>Bollettino of Geofisica Teorica ed Applicata</t>
  </si>
  <si>
    <t>3</t>
  </si>
  <si>
    <t>Bulletin of the Seismological Society of America</t>
  </si>
  <si>
    <t>6</t>
  </si>
  <si>
    <t>5</t>
  </si>
  <si>
    <t>4</t>
  </si>
  <si>
    <t>Journal of Seismology</t>
  </si>
  <si>
    <t>Rigo A</t>
  </si>
  <si>
    <t>Bulletin of Earthquake Engineering</t>
  </si>
  <si>
    <t>Gueguen P</t>
  </si>
  <si>
    <t>Earthquake Engineering and Structural Dynamics</t>
  </si>
  <si>
    <t>7</t>
  </si>
  <si>
    <t>Comptes Rendus Geoscience</t>
  </si>
  <si>
    <t>Seismological Research Letters</t>
  </si>
  <si>
    <t>Journal of Geophysical Research - Solid Earth</t>
  </si>
  <si>
    <t>Applied Physics B</t>
  </si>
  <si>
    <t>Geophysics</t>
  </si>
  <si>
    <t>Earth and Planetary Science Letters</t>
  </si>
  <si>
    <t>Polar Research</t>
  </si>
  <si>
    <t>Geophysical Research Letters</t>
  </si>
  <si>
    <t>Annales Geophysicae</t>
  </si>
  <si>
    <t>La Météorologie</t>
  </si>
  <si>
    <t>Delouis B</t>
  </si>
  <si>
    <t>Journal of Structural Geology</t>
  </si>
  <si>
    <t>Earth, Planets and Space</t>
  </si>
  <si>
    <t>(MEETING) EGU Geophysical Research Abstracts</t>
  </si>
  <si>
    <t>Pedersen H</t>
  </si>
  <si>
    <t xml:space="preserve">RESIF-EPOS; a French integrated antenna for the observation of Earth deformation </t>
  </si>
  <si>
    <t>Lithos</t>
  </si>
  <si>
    <t>Astronomy and Astrophysics</t>
  </si>
  <si>
    <t>Physics of the Earth and Planetary Interiors</t>
  </si>
  <si>
    <t>Terra Nova</t>
  </si>
  <si>
    <t>abstract id. U41D-03</t>
  </si>
  <si>
    <t xml:space="preserve">Journal of Geodynamics </t>
  </si>
  <si>
    <t>Journal of African Earth Sciences</t>
  </si>
  <si>
    <t>International Journal of Earth Sciences</t>
  </si>
  <si>
    <t>Journal of Geosciences</t>
  </si>
  <si>
    <t>Applied Physics Letters</t>
  </si>
  <si>
    <t>Journal International des Sciences de la Vigne et du Vin</t>
  </si>
  <si>
    <t>Gravity, Geoid and Earth Observation</t>
  </si>
  <si>
    <t>Geological Society London Special Publications</t>
  </si>
  <si>
    <t>Advances in Space Research</t>
  </si>
  <si>
    <t>EOS Transactions American Geophysical Union</t>
  </si>
  <si>
    <t>Physical Review A</t>
  </si>
  <si>
    <t xml:space="preserve">Geology </t>
  </si>
  <si>
    <t xml:space="preserve">Structural Health Monitoring - An International Journal </t>
  </si>
  <si>
    <t xml:space="preserve">Soil Dynamics and Earthquake Engineering </t>
  </si>
  <si>
    <t>Roulle A</t>
  </si>
  <si>
    <t xml:space="preserve">Journal of Geophysical Research - Solid Earth </t>
  </si>
  <si>
    <t xml:space="preserve">Journal of Applied Geophysics </t>
  </si>
  <si>
    <t xml:space="preserve">Journal of Seismology </t>
  </si>
  <si>
    <t>Bulletin de la Société Géologique de France</t>
  </si>
  <si>
    <t xml:space="preserve">ArcheoSciences </t>
  </si>
  <si>
    <t xml:space="preserve">Proceedings of the National Academy of Sciences of the United States of America </t>
  </si>
  <si>
    <t>Journal of South American Earth Sciences</t>
  </si>
  <si>
    <t>Journal of Hydrology</t>
  </si>
  <si>
    <t>Chevrot S</t>
  </si>
  <si>
    <t>10.1029/2010JB007551</t>
  </si>
  <si>
    <t>B1</t>
  </si>
  <si>
    <t>Daniel G</t>
  </si>
  <si>
    <t>Changes in effective stress during the 2003-2004 Ubaye seismic swarm, France</t>
  </si>
  <si>
    <t>Dessa JX</t>
  </si>
  <si>
    <t>IEEE Journal of Selected Topics in Applied Earth Observations and Remote Sensing</t>
  </si>
  <si>
    <t>Journal of Archaeological Science</t>
  </si>
  <si>
    <t xml:space="preserve">GPS Solutions </t>
  </si>
  <si>
    <t>Journal of Applied Geodesy</t>
  </si>
  <si>
    <t>Revue XYZ</t>
  </si>
  <si>
    <t>Planetary and Space Science</t>
  </si>
  <si>
    <t>IEEE Transactions on Instrumentation and Measurement</t>
  </si>
  <si>
    <t>New Journal of Physics</t>
  </si>
  <si>
    <t xml:space="preserve">Geophysical Journal International </t>
  </si>
  <si>
    <t xml:space="preserve">Tectonics </t>
  </si>
  <si>
    <t>Manchuel K</t>
  </si>
  <si>
    <t xml:space="preserve">Geophysical Research Letters </t>
  </si>
  <si>
    <t xml:space="preserve">Geotechnical, Geological and Earthquake Engineering </t>
  </si>
  <si>
    <t xml:space="preserve">Metrologia </t>
  </si>
  <si>
    <t xml:space="preserve">Quarterly Journal of the Royal Meteorological Society </t>
  </si>
  <si>
    <t xml:space="preserve">Bulletin of the Seismological Society of America </t>
  </si>
  <si>
    <t xml:space="preserve">Geochemistry, Geophysics, Geosystems </t>
  </si>
  <si>
    <t>Atmospheric Science Letters</t>
  </si>
  <si>
    <t xml:space="preserve">Journal of Volcanology and Geothermal Research </t>
  </si>
  <si>
    <t>Near Surface Geophysics</t>
  </si>
  <si>
    <t xml:space="preserve">(MEETING) EGU </t>
  </si>
  <si>
    <t>Langlais M</t>
  </si>
  <si>
    <t xml:space="preserve">Pure and Applied Geophysics </t>
  </si>
  <si>
    <t xml:space="preserve">Earth and Planetary Science Letters </t>
  </si>
  <si>
    <t xml:space="preserve">Bulletin of Volcanology </t>
  </si>
  <si>
    <t xml:space="preserve">Hydrology and Earth System Sciences </t>
  </si>
  <si>
    <t>9</t>
  </si>
  <si>
    <t xml:space="preserve">Nature Geoscience </t>
  </si>
  <si>
    <t>Journal of Environmental and Engineering Geophysics</t>
  </si>
  <si>
    <t>Reports on Progress in Physics</t>
  </si>
  <si>
    <t>De Barros L</t>
  </si>
  <si>
    <t>10.1007/s00015-013-0154-4</t>
  </si>
  <si>
    <t>Swiss Journal of Geosciences</t>
  </si>
  <si>
    <t>543-558</t>
  </si>
  <si>
    <t>Diehl T</t>
  </si>
  <si>
    <t>Earthquakes in Switzerland and Surrounding Regions during 2012</t>
  </si>
  <si>
    <t>Remote Sensing of Environment</t>
  </si>
  <si>
    <t>Godano M</t>
  </si>
  <si>
    <t>Continental Shelf Research</t>
  </si>
  <si>
    <t>Meteorologische Zeitschrift</t>
  </si>
  <si>
    <t>Advances in Geosciences</t>
  </si>
  <si>
    <t xml:space="preserve">Environmental Earth Sciences </t>
  </si>
  <si>
    <t xml:space="preserve">International Journal of Speleology </t>
  </si>
  <si>
    <t xml:space="preserve">Surveys in Geophysics </t>
  </si>
  <si>
    <t xml:space="preserve">Landslide Science and Practice: Landslide Inventory and Susceptibility and Hazard Zoning </t>
  </si>
  <si>
    <t xml:space="preserve">International Archives of the Photogrammetry Remote Sensing and Spatial Information Sciences </t>
  </si>
  <si>
    <t xml:space="preserve">Nature Climate Change </t>
  </si>
  <si>
    <t>http://meetingorganizer.copernicus.org/EGU2013/EGU2013-EGU2013-4305.pdf</t>
  </si>
  <si>
    <t>(MEETING) EGU</t>
  </si>
  <si>
    <t>Abstract EGU2013-4305</t>
  </si>
  <si>
    <t>Vergne J</t>
  </si>
  <si>
    <t>Site selection for the future stations of the French permanent broadband network</t>
  </si>
  <si>
    <t xml:space="preserve">Prototype de stations large bande en milieu ouvert pour le projet RESIF-CLB </t>
  </si>
  <si>
    <t>Acta Geodaetica et Geophysica</t>
  </si>
  <si>
    <t>10.1002/2014GL062347</t>
  </si>
  <si>
    <t>Beucler E</t>
  </si>
  <si>
    <t>Natural Hazards and Earth System Sciences</t>
  </si>
  <si>
    <t>Atmospheric Measurement Techniques</t>
  </si>
  <si>
    <t>Geosphere</t>
  </si>
  <si>
    <t xml:space="preserve">Gyroscopy and Navigation </t>
  </si>
  <si>
    <t>Studia Geophysica et Geodaetica</t>
  </si>
  <si>
    <t>Lecocq T</t>
  </si>
  <si>
    <t xml:space="preserve">Izvestiya, Physics of the Solid Earth </t>
  </si>
  <si>
    <t xml:space="preserve">Remote Sensing </t>
  </si>
  <si>
    <t>Geomorphology</t>
  </si>
  <si>
    <t xml:space="preserve">Physics of the Earth and Planetary Interiors </t>
  </si>
  <si>
    <t xml:space="preserve">Journal of Hydrometeorology </t>
  </si>
  <si>
    <t xml:space="preserve">Holocene </t>
  </si>
  <si>
    <t>(MEETING) European Geosciences Union General Assembly</t>
  </si>
  <si>
    <t>Test de plusieurs modes d’installation pour stations permanentes à large bande dans un environnement ouvert</t>
  </si>
  <si>
    <t xml:space="preserve">Journal of Geodesy </t>
  </si>
  <si>
    <t>Journal of Natural Disasters</t>
  </si>
  <si>
    <t>IEEE Transactions on Geoscience and Remote Sensing</t>
  </si>
  <si>
    <t>Acta Geophysica</t>
  </si>
  <si>
    <t>316-322</t>
  </si>
  <si>
    <t>Observation of deep water microseisms in the North Atlantic Ocean using tide modulations</t>
  </si>
  <si>
    <t>Bulletin d'Informations Marées Terrestres</t>
  </si>
  <si>
    <t>Computers &amp; Geosciences</t>
  </si>
  <si>
    <t>Water Resources Research</t>
  </si>
  <si>
    <t>Geothermal Energy</t>
  </si>
  <si>
    <t>Lehujeur M</t>
  </si>
  <si>
    <t xml:space="preserve">Tellus Series A-Dynamic Meteorology and Oceanography </t>
  </si>
  <si>
    <t xml:space="preserve">Gondwana Research </t>
  </si>
  <si>
    <t xml:space="preserve">Earthquake Spectra </t>
  </si>
  <si>
    <t>Clay Minerals</t>
  </si>
  <si>
    <t>Zhao L</t>
  </si>
  <si>
    <t>Journal of Basic and Applied Advances in Sciences</t>
  </si>
  <si>
    <t>Acta Oecologica</t>
  </si>
  <si>
    <t>supp 1</t>
  </si>
  <si>
    <t>Groundwater</t>
  </si>
  <si>
    <t>Gaudot I</t>
  </si>
  <si>
    <t>Scientific Reports</t>
  </si>
  <si>
    <t>10.1016/j.tecto.2016.03.027</t>
  </si>
  <si>
    <t>135-147</t>
  </si>
  <si>
    <t>The sequence of moderate-size earthquakes at the junction of the Ligurian basin and the Corsica margin (western Mediterranean) : The initiation of an active deformation zone revealed ?</t>
  </si>
  <si>
    <t>10.5194/adgeo-43-15-2016</t>
  </si>
  <si>
    <t>15-29</t>
  </si>
  <si>
    <t>Molinari I</t>
  </si>
  <si>
    <t>Swiss-AlpArray temporary broadband seismic stations deployment and noise characterization</t>
  </si>
  <si>
    <t>(MEETING) American Geophysical Union Fall Meeting</t>
  </si>
  <si>
    <t xml:space="preserve">Nature </t>
  </si>
  <si>
    <t xml:space="preserve">Applied Geomatics </t>
  </si>
  <si>
    <t>Solid Earth</t>
  </si>
  <si>
    <t>Russian Geology and Geophysics</t>
  </si>
  <si>
    <t xml:space="preserve">Revue Française de Metrologie </t>
  </si>
  <si>
    <t>Zhang H</t>
  </si>
  <si>
    <t>10.1002/2016jb013310</t>
  </si>
  <si>
    <t xml:space="preserve"> 8720-8737</t>
  </si>
  <si>
    <t>Continuity of the Alpine slab unraveled by high-resolution P wave tomography</t>
  </si>
  <si>
    <t>Signal Processing</t>
  </si>
  <si>
    <t>Reviews of Geophysics</t>
  </si>
  <si>
    <t>Beaucé E</t>
  </si>
  <si>
    <t>Abstract S11C-0830</t>
  </si>
  <si>
    <t>Bes de Berc M</t>
  </si>
  <si>
    <t>PISE; a test and calibration facility dedicated to seismological instrumentation; feedback on a batch of 110 stations</t>
  </si>
  <si>
    <t>Physics and Chemistry of the Earth</t>
  </si>
  <si>
    <t>10.1093/gji/ggx193</t>
  </si>
  <si>
    <t>898–910</t>
  </si>
  <si>
    <t>Bonnin M</t>
  </si>
  <si>
    <t>Upper mantle deformation beneath the Pyrenean domain inferred from SKS splitting in northern Spain, southern and western France</t>
  </si>
  <si>
    <t>Annals of Geophysics</t>
  </si>
  <si>
    <t>Abstract S11C-082</t>
  </si>
  <si>
    <t>Douchain JM</t>
  </si>
  <si>
    <t>Evaluation of the new infrastructure for French permanent broadband stations in Auvergne (France)</t>
  </si>
  <si>
    <t>Geophysical Prospecting</t>
  </si>
  <si>
    <t>Physical Research Letters</t>
  </si>
  <si>
    <t>Fuchs F</t>
  </si>
  <si>
    <t>10.5194/adgeo-43-39-2017</t>
  </si>
  <si>
    <t>39-52</t>
  </si>
  <si>
    <t>Govoni A</t>
  </si>
  <si>
    <t>AlpArray-Italy : Site description and noise characterization</t>
  </si>
  <si>
    <t>Procedia Engineering</t>
  </si>
  <si>
    <t>Journal of Asian Earth Sciences</t>
  </si>
  <si>
    <t>Nature Scientific Reports</t>
  </si>
  <si>
    <t>10.1002/2016jb013692</t>
  </si>
  <si>
    <t>3008-3032</t>
  </si>
  <si>
    <t>Pejic T</t>
  </si>
  <si>
    <t>Attenuation tomography of the upper inner core</t>
  </si>
  <si>
    <t xml:space="preserve">Earthquake Science </t>
  </si>
  <si>
    <t>Retailleau L</t>
  </si>
  <si>
    <t>10.1190/geo2017-0136.1</t>
  </si>
  <si>
    <t>B209–B217</t>
  </si>
  <si>
    <t>Vertical seismic profiling using double-beamforming processing of nonuniform anthropogenic seismic noise: The case study of Rittershoffen, Upper Rhine Graben, France</t>
  </si>
  <si>
    <t>Space Weather</t>
  </si>
  <si>
    <t>Marine Geodesy</t>
  </si>
  <si>
    <t>10.1007/s10950-018-9758-5</t>
  </si>
  <si>
    <t>1139–1155</t>
  </si>
  <si>
    <t>Aochi H</t>
  </si>
  <si>
    <t>Burnol A</t>
  </si>
  <si>
    <t>Mechanism of the ML4.0 25 April 2016 earthquake in southwest of France in the vicinity of the Lacq gas field</t>
  </si>
  <si>
    <t>10.1007/s10518-018-0344-6</t>
  </si>
  <si>
    <t>2285–2310</t>
  </si>
  <si>
    <t>Baumont D</t>
  </si>
  <si>
    <t>Intensity predictive attenuation models calibrated in Mw for metropolitan France</t>
  </si>
  <si>
    <t>Beller S</t>
  </si>
  <si>
    <t>Journal of the Acoustical Society of America</t>
  </si>
  <si>
    <t>Engineering Structures</t>
  </si>
  <si>
    <t>Radio Science</t>
  </si>
  <si>
    <t>10.1007/s00024-017-1575-1</t>
  </si>
  <si>
    <t>Del Gaudio S</t>
  </si>
  <si>
    <t>Near-Fault Broadband Ground Motion Simulations Using Empirical Green’s Functions: Application to the Upper Rhine Graben (France–Germany) Case Study</t>
  </si>
  <si>
    <t>Vadose Zone Journal</t>
  </si>
  <si>
    <t>Earth Surface Dynamics</t>
  </si>
  <si>
    <t>Journal of Coastal Research</t>
  </si>
  <si>
    <t>Journal of Earthquake Engineering</t>
  </si>
  <si>
    <t>Basin Research</t>
  </si>
  <si>
    <t>Shock and Vibration</t>
  </si>
  <si>
    <t>10.1785/0220180103</t>
  </si>
  <si>
    <t>2227–2236</t>
  </si>
  <si>
    <t>Hernandez B</t>
  </si>
  <si>
    <t>Estimating the Ground‐Motion Distribution of the 2016 Mw 6.2 Amatrice, Italy, Earthquake Using Remote Infrasound Observations</t>
  </si>
  <si>
    <t>5A</t>
  </si>
  <si>
    <t>10.1002/2017JB014698</t>
  </si>
  <si>
    <t>1770–1792</t>
  </si>
  <si>
    <t>Kästle ED</t>
  </si>
  <si>
    <t>Surface Wave Tomography of the Alps Using Ambient-Noise and Earthquake Phase Velocity Measurements</t>
  </si>
  <si>
    <t>Docklady Earth Sciences</t>
  </si>
  <si>
    <t>10.1016/j.epsl.2017.10.054</t>
  </si>
  <si>
    <t>93–104</t>
  </si>
  <si>
    <t>Liu Z</t>
  </si>
  <si>
    <t>Seismic evidence for water transport out of the mantle transition zone beneath the European Alps</t>
  </si>
  <si>
    <t>Lorenzo GWF</t>
  </si>
  <si>
    <t>Lu Y</t>
  </si>
  <si>
    <t>10.1007/s10518-017-0236-1</t>
  </si>
  <si>
    <t>2227–2251</t>
  </si>
  <si>
    <t>The French seismic CATalogue (FCAT-17)</t>
  </si>
  <si>
    <t>International Journal of Civil Engineering</t>
  </si>
  <si>
    <t>Entropy</t>
  </si>
  <si>
    <t>19</t>
  </si>
  <si>
    <t>First Break Special Issue on Passive Seismics</t>
  </si>
  <si>
    <t>Geothermics</t>
  </si>
  <si>
    <t>Renouard A</t>
  </si>
  <si>
    <t>Grunberg M., Doubre C., Maggi A., Bès de Berc M., Dretzen R., Weyland G., Hernandez A</t>
  </si>
  <si>
    <t>Building a precise seismic catalog in the intraplate northwestern European region from the AlpArray experiment</t>
  </si>
  <si>
    <t>Natural Hazards</t>
  </si>
  <si>
    <t xml:space="preserve">10.1007/s10950-017-9709-6 </t>
  </si>
  <si>
    <t>337-352</t>
  </si>
  <si>
    <t>Spatial variations of b-value and crustal stress in the Pyrenees</t>
  </si>
  <si>
    <t>Earth System Science Data Discussions</t>
  </si>
  <si>
    <t xml:space="preserve"> 10.1785/0120170038</t>
  </si>
  <si>
    <t>2521–2542</t>
  </si>
  <si>
    <t>Sèbe O</t>
  </si>
  <si>
    <t>Spectral Factorization of the Source Time Function of an Earthquake from Coda Waves, Application to the 2003 Rambervillers, France, Earthquake</t>
  </si>
  <si>
    <t>10.1007/978-3-662-55239-1_5</t>
  </si>
  <si>
    <t>Multi-segment, Frequency-Dependent Rupture of the 2011 Mw 9.0 Tohoku Earthquake - Chapter : Imaging the Rupture Processes of Earthquakes Using the Relative Back-Projection Method</t>
  </si>
  <si>
    <t>Boletin Geologico y Minero</t>
  </si>
  <si>
    <t>(MEETING) Rencontres scientifiques et techniques RESIF 2019</t>
  </si>
  <si>
    <t>Poster</t>
  </si>
  <si>
    <t>10.1029/2019JB018110</t>
  </si>
  <si>
    <t>11531-11548</t>
  </si>
  <si>
    <t>Systematic detection of clustered seismicity beneath the South-Western Alps</t>
  </si>
  <si>
    <t>État des lieux du réseau de l’Observatoire sismologique Nord-Est de la France (Obsnef, Eost)</t>
  </si>
  <si>
    <t>Caractéristiques des signaux d’explosions de contre-minage en mer, enregistrés sur les côtes et aux stations permanentes Résif</t>
  </si>
  <si>
    <t>The European Physical Journal D</t>
  </si>
  <si>
    <t>Hydrogeology Journal</t>
  </si>
  <si>
    <t>Charade O</t>
  </si>
  <si>
    <t>Les armoires contrôle-commande du Réseau Large Bande Permanent (RLBP)</t>
  </si>
  <si>
    <t>Data in Brief</t>
  </si>
  <si>
    <t>10.1029/2018JB017226</t>
  </si>
  <si>
    <t>3918-3932</t>
  </si>
  <si>
    <t>Fluid‐Induced Swarms and Coseismic Stress Transfer: A Dual Process Highlighted in the Aftershock Sequence of the 7 April 2014 Earthquake (Ml 4.8, Ubaye, France)</t>
  </si>
  <si>
    <t>Le puits Résif, sa vie, son œuvre</t>
  </si>
  <si>
    <t>Activités de l’observatoire sismologique de Géoazur-OCA depuis les journées Résif 2018</t>
  </si>
  <si>
    <t>Deep Sea Research Part II: Topical Studies in Oceanography</t>
  </si>
  <si>
    <t>Fligiel D</t>
  </si>
  <si>
    <t>Résif-CLB dans l'Ouest de la France : actions 2017-2019 à l'Osuna</t>
  </si>
  <si>
    <t>10.1038/s41598-019-49494-2</t>
  </si>
  <si>
    <t>1-14</t>
  </si>
  <si>
    <t>Rich observations of local and regional infrasound phases made by the AlpArray seismic network after refinery explosion</t>
  </si>
  <si>
    <t>The Saint Paul en Forêt seismic swarm: an unusual activity in the seismically quiet Maures massif (South-Eastern France)</t>
  </si>
  <si>
    <t>10.1093/gji/ggz477</t>
  </si>
  <si>
    <t>806-820</t>
  </si>
  <si>
    <t>Guerin G</t>
  </si>
  <si>
    <t>Science Advances</t>
  </si>
  <si>
    <t>10.1093/gji/ggz081</t>
  </si>
  <si>
    <t>115-144</t>
  </si>
  <si>
    <t>Kolinsky P</t>
  </si>
  <si>
    <t>Arrival angles of teleseismic fundamental mode Rayleigh waves across the AlpArray</t>
  </si>
  <si>
    <t>Avancement du projet Résif-CLB à ISTerre</t>
  </si>
  <si>
    <t>https://tel.archives-ouvertes.fr/tel-02148214/document</t>
  </si>
  <si>
    <t>142 pages</t>
  </si>
  <si>
    <t>Tomographie de l’arc alpin à partir de corrélations de bruit &amp; modélisation de la propagation des ondes</t>
  </si>
  <si>
    <t>Nature Communications</t>
  </si>
  <si>
    <t>Journal of Geodetic Science</t>
  </si>
  <si>
    <t>10.1785/0220180342</t>
  </si>
  <si>
    <t>1177-1190</t>
  </si>
  <si>
    <t>Petersen GM</t>
  </si>
  <si>
    <t>Automated Quality Control for Large Seismic Networks: Implementation and Application to the AlpArray Seismic Network</t>
  </si>
  <si>
    <t>Effets de site sur les stations sismologiques de Mayott</t>
  </si>
  <si>
    <t>10.1016/j.epsl.2019.01.012</t>
  </si>
  <si>
    <t>131–141</t>
  </si>
  <si>
    <t>Sun W</t>
  </si>
  <si>
    <t>Tiberi C</t>
  </si>
  <si>
    <t>Stations RLBP opérées par l'Oreme pour Résif : bilan et perspectives</t>
  </si>
  <si>
    <t>10.1190/geo2018-0059.1.</t>
  </si>
  <si>
    <t>R75–97</t>
  </si>
  <si>
    <t>Trinh PT</t>
  </si>
  <si>
    <t>Efficient time-domain 3D elastic and viscoelastic full-waveform inversion using a spectral-element method on flexible Cartesian-based mesh</t>
  </si>
  <si>
    <t>10.1007/s10518-018-0441-6</t>
  </si>
  <si>
    <t>1–36</t>
  </si>
  <si>
    <t xml:space="preserve">Tromans IJ </t>
  </si>
  <si>
    <t>Probabilistic seismic hazard assessment for a new-build nuclear power plant site in the UK</t>
  </si>
  <si>
    <t>10.1007/s00024-019-02129-z</t>
  </si>
  <si>
    <t>Vallage A</t>
  </si>
  <si>
    <t>Bollinger L</t>
  </si>
  <si>
    <t>Testing Fault Models in Intraplate Settings: A Potential for Challenging the Seismic Hazard Assessment Inputs and Hypothesis</t>
  </si>
  <si>
    <t>Pauchet H., Bonnin M., RESIF-CLB Team</t>
  </si>
  <si>
    <t>Quality Improvement of the French Permanent Broadband Stations with Shallow Posthole Installations</t>
  </si>
  <si>
    <t>10.1016/j.pepi.2019.106420.</t>
  </si>
  <si>
    <t>106420</t>
  </si>
  <si>
    <t>Amorèse D</t>
  </si>
  <si>
    <t>Source parameters of the 1926 and 1927 Jersey earthquakes from historical, instrumental, and macroseismic data</t>
  </si>
  <si>
    <t>Boschetti L</t>
  </si>
  <si>
    <t>Brives J</t>
  </si>
  <si>
    <t>Tomographie des Pyrénées à partir de corrélations de coda de corrélation</t>
  </si>
  <si>
    <t>Communications Earth &amp; Environment</t>
  </si>
  <si>
    <t>(MEETING) EGU General Assembly 2020</t>
  </si>
  <si>
    <t>10.5802/crgeos.30</t>
  </si>
  <si>
    <t>Nov</t>
  </si>
  <si>
    <t>1-23</t>
  </si>
  <si>
    <t>Cornou C</t>
  </si>
  <si>
    <t>Rapid response to the Mw 4.9 earthquake of November 11, 2019 in Le Teil, Lower Rhône Valley, France</t>
  </si>
  <si>
    <t>10.3390/geosciences10030108</t>
  </si>
  <si>
    <t>Geosciences</t>
  </si>
  <si>
    <t>108</t>
  </si>
  <si>
    <t>Seismic Exploration of the Deep Structure and Seismogenic Faults in the Ligurian Sea by Joint Multi Channel and Ocean Bottom Seismic Acquisitions: Preliminary Results of the SEFASILS Cruise</t>
  </si>
  <si>
    <t>Journal of Atmospheric and Solar-Terrestrial Physics</t>
  </si>
  <si>
    <t>10.1029/2020TC006086.</t>
  </si>
  <si>
    <t>e2020TC006086</t>
  </si>
  <si>
    <t>Eva E</t>
  </si>
  <si>
    <t>Seismotectonics at the Transition Between Opposite‐Dipping Slabs (Western Alpine Region)</t>
  </si>
  <si>
    <t xml:space="preserve">Journal of Space Weather and Space Climate </t>
  </si>
  <si>
    <t>Journal of the Geological Society</t>
  </si>
  <si>
    <t>High resolution ambient noise tomography of the Southwestern Alps and the Ligurian margin.</t>
  </si>
  <si>
    <t>10.5194/tc-2020-195</t>
  </si>
  <si>
    <t xml:space="preserve">The Cryosphere Discussions </t>
  </si>
  <si>
    <t>1–40</t>
  </si>
  <si>
    <t>Guillemot A</t>
  </si>
  <si>
    <t>Modal Sensitivity of Rock Glaciers to Elastic Changes from Spectral Seismic Noise Monitoring and Modeling</t>
  </si>
  <si>
    <t>Heller G</t>
  </si>
  <si>
    <t>Estimation de la magnitude des petits séismes à partir de l’analyse de la coda sismique</t>
  </si>
  <si>
    <t>10.1029/2019JBO19102</t>
  </si>
  <si>
    <t>Journal of Geophysical Research: Solid Earth</t>
  </si>
  <si>
    <t>e2019JB019102</t>
  </si>
  <si>
    <t>Kolínský P</t>
  </si>
  <si>
    <t>Surface wave diffraction pattern recorded on AlpArray: Cameroon Volcanic Line case study</t>
  </si>
  <si>
    <t>10.1126/science.abd2438.</t>
  </si>
  <si>
    <t>Science</t>
  </si>
  <si>
    <t>eabd2438</t>
  </si>
  <si>
    <t>Global Quieting of High-Frequency Seismic Noise Due to COVID-19 Pandemic Lockdown Measures</t>
  </si>
  <si>
    <t>2021 ongoing</t>
  </si>
  <si>
    <t>Biswas R</t>
  </si>
  <si>
    <t>funded by EDF</t>
  </si>
  <si>
    <t>An attenuation model for occidental europe with a focus on France</t>
  </si>
  <si>
    <t>Soergel D</t>
  </si>
  <si>
    <t>Supervisors : H Pedersen</t>
  </si>
  <si>
    <t>2022 ongoing</t>
  </si>
  <si>
    <t>Nouibat A</t>
  </si>
  <si>
    <t>Contribution à l'élaboration d'un modèle géologique 3D crustal des Alpes occidentales et leurs bassins périphériques: tomographie sismique par inversion de formes ondes complètes</t>
  </si>
  <si>
    <t>ongoing</t>
  </si>
  <si>
    <t>10.1029/2020JB019363</t>
  </si>
  <si>
    <t xml:space="preserve">Journal of Geophysical Research: Solid Earth </t>
  </si>
  <si>
    <t>e2020JB019363</t>
  </si>
  <si>
    <t>Eikonal Tomography Using Coherent Surface Waves Extracted From Ambient Noise by Iterative Matched Filtering—Application to the Large‐N Maupasacq Array</t>
  </si>
  <si>
    <t>10.1093/gji/ggaa145</t>
  </si>
  <si>
    <t>69-85</t>
  </si>
  <si>
    <t>Imaging Alpine crust using ambient noise wave-equation tomography</t>
  </si>
  <si>
    <t>10.1016/j.aiig.2020.04.001</t>
  </si>
  <si>
    <t xml:space="preserve">Artificial Intelligence in Geosciences </t>
  </si>
  <si>
    <t>Dec</t>
  </si>
  <si>
    <t>1-10</t>
  </si>
  <si>
    <t>Magrini F</t>
  </si>
  <si>
    <t>Local Earthquakes Detection: A Benchmark Dataset of 3-Component Seismograms Built on a Global Scale</t>
  </si>
  <si>
    <t>10.1186/s40517-020-0155-2</t>
  </si>
  <si>
    <t xml:space="preserve">Geothermal Energy </t>
  </si>
  <si>
    <t>Maurer V</t>
  </si>
  <si>
    <t>Seismicity Induced during the Development of the Rittershoffen Geothermal Field, France</t>
  </si>
  <si>
    <t>Mazzotti S</t>
  </si>
  <si>
    <t>10.1051/bsgf/2020019</t>
  </si>
  <si>
    <t>Processes and deformation rates generating seismicity in metropolitan France and conterminous Western Europe</t>
  </si>
  <si>
    <t>10.1093/gji/ggaa609</t>
  </si>
  <si>
    <t>Münchmeyer J</t>
  </si>
  <si>
    <t xml:space="preserve">The transformer earthquake alerting model: A new versatile approach to earthquake early warning </t>
  </si>
  <si>
    <t>10.5194/se-2020-189</t>
  </si>
  <si>
    <t>Paffrath MH</t>
  </si>
  <si>
    <t>Teleseismic P-waves at the AlpArray seismic network: Wave fronts, absolute traveltimes and traveltime residuals</t>
  </si>
  <si>
    <t>10.1785/0220190180</t>
  </si>
  <si>
    <t>10.5194/se-11-1275-2020</t>
  </si>
  <si>
    <t>1275–1290</t>
  </si>
  <si>
    <t>Petrescu L.</t>
  </si>
  <si>
    <t>Mantle flow below the central and greater Alpine region: insights from SKS anisotropy analysis at AlpArray and permanent stations</t>
  </si>
  <si>
    <t>10.1093/gji/ggz457</t>
  </si>
  <si>
    <t>370–383</t>
  </si>
  <si>
    <t>Planès T</t>
  </si>
  <si>
    <t>Ambient-Noise Tomography of the Greater Geneva Basin in a Geothermal Exploration Context</t>
  </si>
  <si>
    <t>Engineering Geology</t>
  </si>
  <si>
    <t>Etude sismologique du Nord-Est de la France: caractérisation des structures actives et contraintes sur l’aléa sismique</t>
  </si>
  <si>
    <t>10.1093/gji/ggaa210</t>
  </si>
  <si>
    <t>1339–1351</t>
  </si>
  <si>
    <t>Ambient Seismic Noise Imaging of the Lowermost Mantle beneath the North Atlantic Ocean</t>
  </si>
  <si>
    <t>10.1785/0220180265</t>
  </si>
  <si>
    <t xml:space="preserve">Seismological Research Letters </t>
  </si>
  <si>
    <t>1258–67</t>
  </si>
  <si>
    <t>Hinzen KG</t>
  </si>
  <si>
    <t>Engineering Seismological Parameters of Two ML 4.3 Intraplate Earthquakes in the Northern Rhine Area, Germany</t>
  </si>
  <si>
    <t>272–86</t>
  </si>
  <si>
    <t>Using Component Ratios to Detect Metadata and Instrument Problems of Seismic Stations: Examples from 18 Yr of Geoscope Data</t>
  </si>
  <si>
    <t>EAN : 9782271124678</t>
  </si>
  <si>
    <t>CNRS Edition</t>
  </si>
  <si>
    <t>Grappin C</t>
  </si>
  <si>
    <t>Humler E</t>
  </si>
  <si>
    <t>Quand La Terre Tremble. Séismes et Éruptions Volcaniques et Glissements de Terrain En France</t>
  </si>
  <si>
    <t>3-D Pn Tomography Reveals Continental Subduction at the Boundaries of the Adriatic Microplate in the Absence of a Precursor Oceanic Slab</t>
  </si>
  <si>
    <t>10.1016/j.ijdrr.2020.101562</t>
  </si>
  <si>
    <t xml:space="preserve">International Journal of Disaster Risk Reduction </t>
  </si>
  <si>
    <t>101562</t>
  </si>
  <si>
    <t>Thiery Y</t>
  </si>
  <si>
    <t>Improvement of Landslide Hazard Assessments for Regulatory Zoning in France: STATE–OF–THE-ART Perspectives and Considerations</t>
  </si>
  <si>
    <t>10.1785/0220190367</t>
  </si>
  <si>
    <t>2409–2424</t>
  </si>
  <si>
    <t>Traversa P</t>
  </si>
  <si>
    <t>RESIF RAP and RLBP Dataset of Earthquake Ground Motion in Mainland France</t>
  </si>
  <si>
    <t>10.5194/egusphere-egu2020-9785</t>
  </si>
  <si>
    <t>Full characterization of the ML 5.4 2019/11/11 Le Teil earthquake in France based on a multi-technology approach</t>
  </si>
  <si>
    <t>10.1029/2019JB018162</t>
  </si>
  <si>
    <t>e2019JB018162</t>
  </si>
  <si>
    <t>Wu W</t>
  </si>
  <si>
    <t>Array‐Based Iterative Measurements of Travel Times and Their Constraints on Outermost Core Structure</t>
  </si>
  <si>
    <t>10.1029/2020GL088846</t>
  </si>
  <si>
    <t>e2020GL088846</t>
  </si>
  <si>
    <t>Zhang L</t>
  </si>
  <si>
    <t>Body Waves Retrieved From Noise Cross‐Correlation Reveal Lower Mantle Scatterers Beneath the Northwest Pacific Subduction Zone</t>
  </si>
  <si>
    <t>Post-doc</t>
  </si>
  <si>
    <t xml:space="preserve">funded by CEA </t>
  </si>
  <si>
    <t xml:space="preserve">Machine learning for automatic events detection and picking </t>
  </si>
  <si>
    <t>Castro A</t>
  </si>
  <si>
    <t>quantification des incertitudes de localisation des séismes</t>
  </si>
  <si>
    <t>Nb de publis</t>
  </si>
  <si>
    <t>AVEC LES COMMUNICATIONS ORALES ET MEETING</t>
  </si>
  <si>
    <t>SANS THESES ET POST DOC</t>
  </si>
  <si>
    <t>IEEE signal Processing Magazine</t>
  </si>
  <si>
    <t>3-D crustal VS model of western France and the surrounding regions using Monte Carlo inversion of seismic noise cross-correlation dispersion diagrams</t>
  </si>
  <si>
    <t>10.1093/gji/ggaa552</t>
  </si>
  <si>
    <t>2173-2188</t>
  </si>
  <si>
    <t>Solid Earth Discussions</t>
  </si>
  <si>
    <t>(MEETING) EGU General Assembly</t>
  </si>
  <si>
    <t>Basin inversion: Reactivated rift structures in the Ligurian Sea revealed by OBS</t>
  </si>
  <si>
    <t>Thorwart M</t>
  </si>
  <si>
    <t>10.5194/se-2021-9</t>
  </si>
  <si>
    <t>In review</t>
  </si>
  <si>
    <t>The Cryosphere</t>
  </si>
  <si>
    <t>Landslides</t>
  </si>
  <si>
    <t xml:space="preserve">The transformer earthquake alerting model: a new versatile approach to earthquake early warning </t>
  </si>
  <si>
    <t>Munchmeyer J</t>
  </si>
  <si>
    <t>646–656</t>
  </si>
  <si>
    <t>Geoscientific Instrumentation Methods and Data Systems</t>
  </si>
  <si>
    <t>Hannouz E</t>
  </si>
  <si>
    <t>Earth and Space Science Open Archive</t>
  </si>
  <si>
    <t>TOTAL</t>
  </si>
  <si>
    <t>15328</t>
  </si>
  <si>
    <t>hal-03116808</t>
  </si>
  <si>
    <t>(MEETING) Rencontres scientifiques et techniques RESIF</t>
  </si>
  <si>
    <t xml:space="preserve">Noise comparison between two different types of sensor installation </t>
  </si>
  <si>
    <t>Atmospheric Research</t>
  </si>
  <si>
    <t>Advances in Interpretation of Geological Processes: Refinement of Multi-Scale Data and Integration in Numerical Modelling</t>
  </si>
  <si>
    <t>Global and Planetary Change</t>
  </si>
  <si>
    <t>Atmosphere</t>
  </si>
  <si>
    <t>Nb de publis/mois</t>
  </si>
  <si>
    <t>hal-02415342</t>
  </si>
  <si>
    <t>hal-02445825</t>
  </si>
  <si>
    <t>hal-02415300</t>
  </si>
  <si>
    <t>hal-02445866</t>
  </si>
  <si>
    <t>hal-02414185</t>
  </si>
  <si>
    <t>hal-02446633</t>
  </si>
  <si>
    <t>hal-02088723</t>
  </si>
  <si>
    <t>hal-02415527</t>
  </si>
  <si>
    <t>hal-02416124</t>
  </si>
  <si>
    <t>hal-024461</t>
  </si>
  <si>
    <t>hal-02271689</t>
  </si>
  <si>
    <t>Marine Geophysical Researches</t>
  </si>
  <si>
    <t>Supervisors : A Walsperdorf, C Sue</t>
  </si>
  <si>
    <t>https://theses.fr/s235741</t>
  </si>
  <si>
    <t>Relations structurales et cinématiques actuelles entre l'arc externe des Alpes Occidentales et la vallée du Rhône</t>
  </si>
  <si>
    <t>Extension des méthodes d'imagerie par corrélation de bruit sismique : atténuation et anisotropie sous AlpArray</t>
  </si>
  <si>
    <t>https://theses.fr/2020GRALU031</t>
  </si>
  <si>
    <t>https://tel.archives-ouvertes.fr/tel-01627564</t>
  </si>
  <si>
    <t xml:space="preserve">From accelerometric records to the dynamic behavior of existing buildings </t>
  </si>
  <si>
    <t>Supervisor : A Deschamps</t>
  </si>
  <si>
    <t>Supervisor : S Operto</t>
  </si>
  <si>
    <t>Imagerie lithosphérique par inversion de formes d’ondes télésismiques – Application aux Alpes Occidentales</t>
  </si>
  <si>
    <t>https://theses.fr/2017AZUR4007</t>
  </si>
  <si>
    <t>Le risque de tsunami dans les Alpes-Maritimes, quelles réalités ? Quelles méthodes d’analyses de l’aléa et de la vulnérabilité ?</t>
  </si>
  <si>
    <t>https://tel.archives-ouvertes.fr/tel-03177637</t>
  </si>
  <si>
    <t>Supervisor : E Tric</t>
  </si>
  <si>
    <t>10.5802/crgeos.70</t>
  </si>
  <si>
    <t>Unprecedented seismic swarm in the Maurienne valley (2017–2019) observed by the SISmalp Alpine seismic network: operational monitoring and management</t>
  </si>
  <si>
    <t>Sensors</t>
  </si>
  <si>
    <t>Nb de thèses</t>
  </si>
  <si>
    <t>THESES ET POST DOC</t>
  </si>
  <si>
    <t>En cours</t>
  </si>
  <si>
    <t>Revues</t>
  </si>
  <si>
    <t>Nb publis</t>
  </si>
  <si>
    <t>Journal of Geophysical Research</t>
  </si>
  <si>
    <t>Total</t>
  </si>
  <si>
    <t>Communication</t>
  </si>
  <si>
    <t>Article</t>
  </si>
  <si>
    <t>Ouvrage</t>
  </si>
  <si>
    <t>Thèse</t>
  </si>
  <si>
    <t>Vial B, Coutant O</t>
  </si>
  <si>
    <t>Charade O, Docquier P, Arnold B</t>
  </si>
  <si>
    <t>Charade O, Arnold B, Thierry LX</t>
  </si>
  <si>
    <t xml:space="preserve">Clinton J, Kissling E, Hetényi G, Giardini D, Stipçević J, Dasović I, Herak M, Šipka V, Wéber Z, Gráczer Z, Solarino S </t>
  </si>
  <si>
    <t>Regis E, Battaglia J, Vergne J</t>
  </si>
  <si>
    <t>Vergne J,  Maggi A,  Schmittbuhl J</t>
  </si>
  <si>
    <t>Bokelmann G, the AlpArray Working Group</t>
  </si>
  <si>
    <t xml:space="preserve">Traversa P, Baumont D,  Cara M, Nayman E, Durouchoux C </t>
  </si>
  <si>
    <t>Hok S, Festa G, Causse M, Lancieri M</t>
  </si>
  <si>
    <t xml:space="preserve">Bonnin M,  Deschamps A,  Garlan T,  Cristini N,  Wang F,   Mercerat D, Cristini P,  Martin X,  Ambrois D,  Mathias X,  Brenon E,  Morio O,  Stéphan Y,  Pernoud M,  Langlaude P </t>
  </si>
  <si>
    <t>Eysseric J,  Couturier M,  Douvillé P</t>
  </si>
  <si>
    <t>Brunel D, Maron B,  Peix F,  Ambrois D, Chèze J, Rivet D, Martin X</t>
  </si>
  <si>
    <t>Maron C, Ambrois D, Rivet D, Brunel D, Peix F, Chèze J: Martin X</t>
  </si>
  <si>
    <t>Bonnin M, Gernigon P,  Beucler E, Kouadio K:  Mocquet A</t>
  </si>
  <si>
    <t>Deschamps A, Delouis B, Bertrand E, Chèze J, Langlaude P, Martin X, Pernoud M</t>
  </si>
  <si>
    <t>Brossier R, Métivier L, Tavard L, Virieux J</t>
  </si>
  <si>
    <t>Vial B, Stehly L, Aubert C</t>
  </si>
  <si>
    <t>Supervisors: A Paul (IsTerre), L Stehly (IsTerre), O Coutant (IsTerre)</t>
  </si>
  <si>
    <t>Bertil D, Colombain A, François B</t>
  </si>
  <si>
    <t>Leroy N, Zigone D, Vallée M, Ringler A, Wilson D</t>
  </si>
  <si>
    <t>Cesca S, Kriegerowski M, the AlpArray Working Group</t>
  </si>
  <si>
    <t>Baudin S, Gautier S, Le Moigne N</t>
  </si>
  <si>
    <t>Jozinović D, Cammarano F, Michelini A, Boschi L</t>
  </si>
  <si>
    <t>Jomard H, Masson F</t>
  </si>
  <si>
    <t>Supervisors  : A Paul (IsTerre), L Stehly (IsTerre), P Boué (IsTerre)</t>
  </si>
  <si>
    <t>Ampuero J, Aubert C, Audin L, Baize, S, Billant J, Brenguier F et al.</t>
  </si>
  <si>
    <t>Stehly L, Brossier R, Paul A, AlpArray working group</t>
  </si>
  <si>
    <t>Bindi D, Leser U, Tilman F</t>
  </si>
  <si>
    <t>Boué P, Li L, Campillo M</t>
  </si>
  <si>
    <t>Obermann A, Antunes V, Lupi M</t>
  </si>
  <si>
    <t>Supervisors: L Margerin (IRAP), O Sèbe (CEA), M Calvet (IRAP)</t>
  </si>
  <si>
    <t>Li J, Wang T, Yang F, Chen Q</t>
  </si>
  <si>
    <t>Beslier MO, Schenini L, Chamot-Rooke N, Corradi N, Delescluse M, Déverchère J, et al</t>
  </si>
  <si>
    <t>Gaucher E, Grunberg M, Koepke R, Pestourie R, Cuenot N</t>
  </si>
  <si>
    <t>Terrier M, Colas B, Fressard M, Maquaire O, Grandjean G, Gourdier S</t>
  </si>
  <si>
    <t>Jessica C, Irving E</t>
  </si>
  <si>
    <t>Schneider FM, Bokelmann G</t>
  </si>
  <si>
    <t>Supervisors : C Doubre, A Maggi, M Grunberg</t>
  </si>
  <si>
    <t>Benjumea J, Cara M</t>
  </si>
  <si>
    <t>Hicks S, Van Noten K, van Wijk K, Koelemeijer P, De Plaen R, Massin F</t>
  </si>
  <si>
    <t>Pondrelli S, Salimbeni S, Faccenda M, AlpArray Working Group</t>
  </si>
  <si>
    <t>Friederich W, AlpArray Group</t>
  </si>
  <si>
    <t>Malusà M, Solarino S</t>
  </si>
  <si>
    <t>Baillet L, Garambois S, Bodin X, Helmstetter A, Mayoraz R, Larose E</t>
  </si>
  <si>
    <t>Janex G, Nomade J, Langlais M, Helmstetter A, Coutant O, Schwartz S, Dollet C</t>
  </si>
  <si>
    <t>Supervisors :  R Brossier, L Stehly, A Paul</t>
  </si>
  <si>
    <t>Prono E, Renard F, Thouvenot F, Marsan D, Hainzl S, Helmstetter A, Traversa P, Got JL, Jenatton L, Guiguet R</t>
  </si>
  <si>
    <t>Deichmann N, Clinton J, Husen S, Kraft T, Plenkers K, Edwards B, Cauzzi C, Michel C, Kästli P, Wiemer S, Haslinger F, Fäh D, Kradolfer U,  Woessner J</t>
  </si>
  <si>
    <t>Mocquet A, Schimmel M, Chevrot S, Quillard O, Vergne J, Sylvander M</t>
  </si>
  <si>
    <t>Paul A, Malusa MG, Xu XB, Zheng TY, Solarino S, Guillot S, Schwartz S, Dumont T, Salimbeni S, Aubert C, Pondrelli S, Wang QC, Zhu RX</t>
  </si>
  <si>
    <t>Delouis B, Sage F, Régnier M, Béthoux N, Courboulex F,  Deschamps A</t>
  </si>
  <si>
    <t>Bonatto L, Capello M, Cavaliere A, Chiarabba C, D’Alema E, Mazza S, Mazzarini F,  Monna S, Moretti M, Nardi A, Piccinini D, Piromallo C, Pondrelli S, Salimbeni S, Serpelloni E, Solarino S, Vallocchia M, Santulin M,  AlpArray Working Group</t>
  </si>
  <si>
    <t>Jund H, Weyland G, Sayadi J</t>
  </si>
  <si>
    <t>Chevrot S, Gaudot I, Haugmard M, PyrOPE working group</t>
  </si>
  <si>
    <t>Tkalcic H, Sambridge M, Cormier VF, Benavente R</t>
  </si>
  <si>
    <t>Manchuel K, Traversa P, Durouchoux C, Nayman E, Ameri G</t>
  </si>
  <si>
    <t>Guilbert J, Bard PY</t>
  </si>
  <si>
    <t>Park J, Karato S</t>
  </si>
  <si>
    <t xml:space="preserve">El‐Sharkawy A, Boschi L, Meier T, Rosenberg C, Bellahsen N, Cristiano L, Weidle C </t>
  </si>
  <si>
    <t>Souriau A, Sylvander M</t>
  </si>
  <si>
    <t>Le Pichon A, Vergoz J, Herry P, Ceranna L, Pilger C, Bossu R,  Marchetti E, Ripepe M</t>
  </si>
  <si>
    <t>Jund H, Wodling H, Broucke C, Doubre C</t>
  </si>
  <si>
    <t>Aldama-Bustos G, Douglas J, Cheimariou AL, Hunt S, Davì M, Musson R, Garrard G, Strasser FO, Robertson C</t>
  </si>
  <si>
    <t>Zhao L, Malusà M,  Guillot S, Fu LY</t>
  </si>
  <si>
    <t>Frank WB, Paul A, Campillo M, Van der Hilst RD</t>
  </si>
  <si>
    <t>Baques M, Godano M, Helmstetter A, Deschamps A, Larroque C, Courboulex F</t>
  </si>
  <si>
    <t>Schneider FM, Kolínský P, SerafinS,  Bokelmann</t>
  </si>
  <si>
    <t>Rivet D, Deschamps A, Larroque C, Mordret A, Dessa JX, Martin X</t>
  </si>
  <si>
    <t>Maufroy E, Hollender F, Perron V, Bremaud V: Shibe H, Drouet S, Gueguen P, Langlais M, Wolyniec D, Pequegnat C, Douste-Bacque I</t>
  </si>
  <si>
    <t>Bollinger L, Cano Y, Champenois J, Duverger C, Hernandez B, Herry P, Le Pichon A, Listowski C, Mazet-Roux G, Menager M, Merrer S, Pinel-Puyssegur B, Rusch R, Sèbe O, Vergoz J,Guilhem Trilla A</t>
  </si>
  <si>
    <t>Beucler E, Mocquet A, Drilleau M,Haugmard M, Bonnin M, Aertgeerts G, Leparoux D</t>
  </si>
  <si>
    <t>Dannowski A, Grevemeyer I, Lange D, Kopp H, Petersen F, Crawford W, Paul A</t>
  </si>
  <si>
    <t>Autre référence</t>
  </si>
  <si>
    <t/>
  </si>
  <si>
    <t>Publications associées à Résif-RLBP depuis 1996 (liste non exhaustive)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</si>
</sst>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scheme val="minor"/>
    </font>
    <font>
      <sz val="11"/>
      <color rgb="FFFF0000"/>
      <name val="Calibri"/>
      <family val="2"/>
      <scheme val="minor"/>
    </font>
    <font>
      <b/>
      <sz val="20"/>
      <color theme="1"/>
      <name val="Calibri"/>
      <family val="2"/>
      <scheme val="minor"/>
    </font>
    <font>
      <b/>
      <sz val="14"/>
      <color theme="1"/>
      <name val="Calibri"/>
      <family val="2"/>
      <scheme val="minor"/>
    </font>
    <font>
      <sz val="11"/>
      <name val="Calibri"/>
      <family val="2"/>
      <scheme val="minor"/>
    </font>
    <font>
      <sz val="18"/>
      <color theme="1"/>
      <name val="Avenir Next Demi Bold"/>
      <family val="2"/>
    </font>
    <font>
      <b/>
      <sz val="11"/>
      <color theme="1"/>
      <name val="Calibri"/>
      <family val="2"/>
      <scheme val="minor"/>
    </font>
  </fonts>
  <fills count="3">
    <fill>
      <patternFill patternType="none"/>
    </fill>
    <fill>
      <patternFill patternType="gray125"/>
    </fill>
    <fill>
      <patternFill patternType="solid">
        <fgColor theme="5" tint="0.39997558519241921"/>
        <bgColor indexed="64"/>
      </patternFill>
    </fill>
  </fills>
  <borders count="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5">
    <xf numFmtId="0" fontId="0" fillId="0" borderId="0" xfId="0"/>
    <xf numFmtId="0" fontId="3" fillId="0" borderId="0" xfId="0" applyFont="1" applyFill="1"/>
    <xf numFmtId="0" fontId="0" fillId="0" borderId="0" xfId="0" applyFill="1"/>
    <xf numFmtId="49" fontId="0" fillId="0" borderId="0" xfId="0" applyNumberFormat="1" applyFill="1" applyAlignment="1">
      <alignment horizontal="right"/>
    </xf>
    <xf numFmtId="0" fontId="0" fillId="0" borderId="0" xfId="0" applyFont="1" applyFill="1"/>
    <xf numFmtId="0" fontId="0" fillId="0" borderId="0" xfId="0" applyFill="1" applyAlignment="1"/>
    <xf numFmtId="0" fontId="4" fillId="0" borderId="0" xfId="0" applyFont="1" applyFill="1"/>
    <xf numFmtId="49" fontId="4" fillId="0" borderId="0" xfId="0" applyNumberFormat="1" applyFont="1" applyFill="1" applyAlignment="1">
      <alignment horizontal="right"/>
    </xf>
    <xf numFmtId="0" fontId="4" fillId="0" borderId="0" xfId="0" applyFont="1" applyFill="1" applyAlignment="1">
      <alignment horizontal="right"/>
    </xf>
    <xf numFmtId="0" fontId="1" fillId="0" borderId="0" xfId="0" applyFont="1" applyFill="1"/>
    <xf numFmtId="0" fontId="4" fillId="0" borderId="0" xfId="0" applyFont="1" applyFill="1" applyAlignment="1"/>
    <xf numFmtId="0" fontId="1" fillId="0" borderId="0" xfId="0" applyFont="1" applyFill="1" applyAlignment="1"/>
    <xf numFmtId="0" fontId="3" fillId="0" borderId="0" xfId="0" applyFont="1"/>
    <xf numFmtId="0" fontId="0" fillId="0" borderId="0" xfId="0" applyFill="1" applyBorder="1" applyAlignment="1"/>
    <xf numFmtId="0" fontId="0" fillId="0" borderId="0" xfId="0" applyFill="1" applyAlignment="1"/>
    <xf numFmtId="0" fontId="4" fillId="0" borderId="0" xfId="0" applyFont="1" applyFill="1" applyAlignment="1">
      <alignment wrapText="1"/>
    </xf>
    <xf numFmtId="0" fontId="3" fillId="2" borderId="1" xfId="0" applyFont="1" applyFill="1" applyBorder="1" applyAlignment="1">
      <alignment horizontal="center"/>
    </xf>
    <xf numFmtId="49" fontId="3" fillId="2" borderId="1" xfId="0" applyNumberFormat="1" applyFont="1" applyFill="1" applyBorder="1" applyAlignment="1"/>
    <xf numFmtId="49" fontId="3" fillId="2" borderId="1" xfId="0" applyNumberFormat="1" applyFont="1" applyFill="1" applyBorder="1" applyAlignment="1">
      <alignment horizontal="right"/>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0" xfId="0" applyFont="1" applyFill="1" applyAlignment="1"/>
    <xf numFmtId="164" fontId="0" fillId="0" borderId="0" xfId="0" applyNumberFormat="1"/>
    <xf numFmtId="0" fontId="6" fillId="0" borderId="0" xfId="0" applyFont="1"/>
    <xf numFmtId="165" fontId="0" fillId="0" borderId="0" xfId="0" applyNumberFormat="1"/>
    <xf numFmtId="0" fontId="0" fillId="0" borderId="0" xfId="0" applyAlignment="1">
      <alignment horizontal="left"/>
    </xf>
    <xf numFmtId="14" fontId="0" fillId="0" borderId="0" xfId="0" applyNumberFormat="1" applyFill="1" applyBorder="1" applyAlignment="1">
      <alignment horizontal="center"/>
    </xf>
    <xf numFmtId="0" fontId="0" fillId="0" borderId="0" xfId="0" applyFill="1" applyAlignment="1">
      <alignment horizontal="center"/>
    </xf>
    <xf numFmtId="0" fontId="4" fillId="0" borderId="0" xfId="0" applyFont="1" applyFill="1" applyAlignment="1">
      <alignment horizontal="center"/>
    </xf>
    <xf numFmtId="0" fontId="0" fillId="0" borderId="0" xfId="0" applyFont="1" applyFill="1" applyAlignment="1"/>
    <xf numFmtId="0" fontId="3" fillId="2" borderId="1" xfId="0" applyFont="1" applyFill="1" applyBorder="1" applyAlignment="1"/>
    <xf numFmtId="0" fontId="3" fillId="0" borderId="0" xfId="0" applyFont="1" applyFill="1" applyAlignment="1"/>
    <xf numFmtId="0" fontId="5" fillId="0"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734-44DE-A27D-B1141EEF010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734-44DE-A27D-B1141EEF010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734-44DE-A27D-B1141EEF010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734-44DE-A27D-B1141EEF0108}"/>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734-44DE-A27D-B1141EEF0108}"/>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734-44DE-A27D-B1141EEF0108}"/>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734-44DE-A27D-B1141EEF0108}"/>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B734-44DE-A27D-B1141EEF0108}"/>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B734-44DE-A27D-B1141EEF0108}"/>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B734-44DE-A27D-B1141EEF0108}"/>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B734-44DE-A27D-B1141EEF0108}"/>
              </c:ext>
            </c:extLst>
          </c:dPt>
          <c:dPt>
            <c:idx val="11"/>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B734-44DE-A27D-B1141EEF0108}"/>
              </c:ext>
            </c:extLst>
          </c:dPt>
          <c:dPt>
            <c:idx val="12"/>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B734-44DE-A27D-B1141EEF0108}"/>
              </c:ext>
            </c:extLst>
          </c:dPt>
          <c:dPt>
            <c:idx val="13"/>
            <c:bubble3D val="0"/>
            <c:spPr>
              <a:solidFill>
                <a:schemeClr val="accent2">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B734-44DE-A27D-B1141EEF0108}"/>
              </c:ext>
            </c:extLst>
          </c:dPt>
          <c:dPt>
            <c:idx val="14"/>
            <c:bubble3D val="0"/>
            <c:spPr>
              <a:solidFill>
                <a:schemeClr val="accent3">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B734-44DE-A27D-B1141EEF0108}"/>
              </c:ext>
            </c:extLst>
          </c:dPt>
          <c:dPt>
            <c:idx val="15"/>
            <c:bubble3D val="0"/>
            <c:spPr>
              <a:solidFill>
                <a:schemeClr val="accent4">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B734-44DE-A27D-B1141EEF0108}"/>
              </c:ext>
            </c:extLst>
          </c:dPt>
          <c:dPt>
            <c:idx val="16"/>
            <c:bubble3D val="0"/>
            <c:spPr>
              <a:solidFill>
                <a:schemeClr val="accent5">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B734-44DE-A27D-B1141EEF0108}"/>
              </c:ext>
            </c:extLst>
          </c:dPt>
          <c:dPt>
            <c:idx val="17"/>
            <c:bubble3D val="0"/>
            <c:spPr>
              <a:solidFill>
                <a:schemeClr val="accent6">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2-B734-44DE-A27D-B1141EEF0108}"/>
              </c:ext>
            </c:extLst>
          </c:dPt>
          <c:dPt>
            <c:idx val="18"/>
            <c:bubble3D val="0"/>
            <c:spPr>
              <a:solidFill>
                <a:schemeClr val="accent1">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B734-44DE-A27D-B1141EEF0108}"/>
              </c:ext>
            </c:extLst>
          </c:dPt>
          <c:dPt>
            <c:idx val="19"/>
            <c:bubble3D val="0"/>
            <c:spPr>
              <a:solidFill>
                <a:schemeClr val="accent2">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B734-44DE-A27D-B1141EEF0108}"/>
              </c:ext>
            </c:extLst>
          </c:dPt>
          <c:dPt>
            <c:idx val="20"/>
            <c:bubble3D val="0"/>
            <c:spPr>
              <a:solidFill>
                <a:schemeClr val="accent3">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5-B734-44DE-A27D-B1141EEF0108}"/>
              </c:ext>
            </c:extLst>
          </c:dPt>
          <c:dPt>
            <c:idx val="21"/>
            <c:bubble3D val="0"/>
            <c:spPr>
              <a:solidFill>
                <a:schemeClr val="accent4">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6-B734-44DE-A27D-B1141EEF0108}"/>
              </c:ext>
            </c:extLst>
          </c:dPt>
          <c:dPt>
            <c:idx val="22"/>
            <c:bubble3D val="0"/>
            <c:spPr>
              <a:solidFill>
                <a:schemeClr val="accent5">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7-B734-44DE-A27D-B1141EEF0108}"/>
              </c:ext>
            </c:extLst>
          </c:dPt>
          <c:dPt>
            <c:idx val="23"/>
            <c:bubble3D val="0"/>
            <c:spPr>
              <a:solidFill>
                <a:schemeClr val="accent6">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8-B734-44DE-A27D-B1141EEF0108}"/>
              </c:ext>
            </c:extLst>
          </c:dPt>
          <c:dPt>
            <c:idx val="24"/>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9-B734-44DE-A27D-B1141EEF0108}"/>
              </c:ext>
            </c:extLst>
          </c:dPt>
          <c:dPt>
            <c:idx val="25"/>
            <c:bubble3D val="0"/>
            <c:spPr>
              <a:solidFill>
                <a:schemeClr val="accent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A-B734-44DE-A27D-B1141EEF0108}"/>
              </c:ext>
            </c:extLst>
          </c:dPt>
          <c:dPt>
            <c:idx val="26"/>
            <c:bubble3D val="0"/>
            <c:spPr>
              <a:solidFill>
                <a:schemeClr val="accent3">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B-B734-44DE-A27D-B1141EEF0108}"/>
              </c:ext>
            </c:extLst>
          </c:dPt>
          <c:dPt>
            <c:idx val="27"/>
            <c:bubble3D val="0"/>
            <c:spPr>
              <a:solidFill>
                <a:schemeClr val="accent4">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C-B734-44DE-A27D-B1141EEF0108}"/>
              </c:ext>
            </c:extLst>
          </c:dPt>
          <c:dPt>
            <c:idx val="28"/>
            <c:bubble3D val="0"/>
            <c:spPr>
              <a:solidFill>
                <a:schemeClr val="accent5">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D-B734-44DE-A27D-B1141EEF0108}"/>
              </c:ext>
            </c:extLst>
          </c:dPt>
          <c:dPt>
            <c:idx val="29"/>
            <c:bubble3D val="0"/>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E-B734-44DE-A27D-B1141EEF0108}"/>
              </c:ext>
            </c:extLst>
          </c:dPt>
          <c:dPt>
            <c:idx val="30"/>
            <c:bubble3D val="0"/>
            <c:spPr>
              <a:solidFill>
                <a:schemeClr val="accent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F-B734-44DE-A27D-B1141EEF0108}"/>
              </c:ext>
            </c:extLst>
          </c:dPt>
          <c:dPt>
            <c:idx val="31"/>
            <c:bubble3D val="0"/>
            <c:spPr>
              <a:solidFill>
                <a:schemeClr val="accent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0-B734-44DE-A27D-B1141EEF0108}"/>
              </c:ext>
            </c:extLst>
          </c:dPt>
          <c:dPt>
            <c:idx val="32"/>
            <c:bubble3D val="0"/>
            <c:spPr>
              <a:solidFill>
                <a:schemeClr val="accent3">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1-B734-44DE-A27D-B1141EEF0108}"/>
              </c:ext>
            </c:extLst>
          </c:dPt>
          <c:dPt>
            <c:idx val="3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2-B734-44DE-A27D-B1141EEF0108}"/>
              </c:ext>
            </c:extLst>
          </c:dPt>
          <c:dPt>
            <c:idx val="34"/>
            <c:bubble3D val="0"/>
            <c:spPr>
              <a:solidFill>
                <a:schemeClr val="accent5">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3-B734-44DE-A27D-B1141EEF0108}"/>
              </c:ext>
            </c:extLst>
          </c:dPt>
          <c:dPt>
            <c:idx val="35"/>
            <c:bubble3D val="0"/>
            <c:spPr>
              <a:solidFill>
                <a:schemeClr val="accent6">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4-B734-44DE-A27D-B1141EEF0108}"/>
              </c:ext>
            </c:extLst>
          </c:dPt>
          <c:dPt>
            <c:idx val="36"/>
            <c:bubble3D val="0"/>
            <c:spPr>
              <a:solidFill>
                <a:schemeClr val="accent1">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5-B734-44DE-A27D-B1141EEF0108}"/>
              </c:ext>
            </c:extLst>
          </c:dPt>
          <c:dPt>
            <c:idx val="37"/>
            <c:bubble3D val="0"/>
            <c:spPr>
              <a:solidFill>
                <a:schemeClr val="accent2">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6-B734-44DE-A27D-B1141EEF0108}"/>
              </c:ext>
            </c:extLst>
          </c:dPt>
          <c:dPt>
            <c:idx val="38"/>
            <c:bubble3D val="0"/>
            <c:spPr>
              <a:solidFill>
                <a:schemeClr val="accent3">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7-B734-44DE-A27D-B1141EEF0108}"/>
              </c:ext>
            </c:extLst>
          </c:dPt>
          <c:dPt>
            <c:idx val="39"/>
            <c:bubble3D val="0"/>
            <c:spPr>
              <a:solidFill>
                <a:schemeClr val="accent4">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8-B734-44DE-A27D-B1141EEF0108}"/>
              </c:ext>
            </c:extLst>
          </c:dPt>
          <c:dPt>
            <c:idx val="40"/>
            <c:bubble3D val="0"/>
            <c:spPr>
              <a:solidFill>
                <a:schemeClr val="accent5">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9-B734-44DE-A27D-B1141EEF0108}"/>
              </c:ext>
            </c:extLst>
          </c:dPt>
          <c:dPt>
            <c:idx val="41"/>
            <c:bubble3D val="0"/>
            <c:spPr>
              <a:solidFill>
                <a:schemeClr val="accent6">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A-B734-44DE-A27D-B1141EEF0108}"/>
              </c:ext>
            </c:extLst>
          </c:dPt>
          <c:dPt>
            <c:idx val="42"/>
            <c:bubble3D val="0"/>
            <c:spPr>
              <a:solidFill>
                <a:schemeClr val="accent1">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B-B734-44DE-A27D-B1141EEF0108}"/>
              </c:ext>
            </c:extLst>
          </c:dPt>
          <c:dPt>
            <c:idx val="43"/>
            <c:bubble3D val="0"/>
            <c:spPr>
              <a:solidFill>
                <a:schemeClr val="accent2">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C-B734-44DE-A27D-B1141EEF0108}"/>
              </c:ext>
            </c:extLst>
          </c:dPt>
          <c:dPt>
            <c:idx val="44"/>
            <c:bubble3D val="0"/>
            <c:spPr>
              <a:solidFill>
                <a:schemeClr val="accent3">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D-B734-44DE-A27D-B1141EEF0108}"/>
              </c:ext>
            </c:extLst>
          </c:dPt>
          <c:dPt>
            <c:idx val="45"/>
            <c:bubble3D val="0"/>
            <c:spPr>
              <a:solidFill>
                <a:schemeClr val="accent4">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E-B734-44DE-A27D-B1141EEF0108}"/>
              </c:ext>
            </c:extLst>
          </c:dPt>
          <c:dPt>
            <c:idx val="46"/>
            <c:bubble3D val="0"/>
            <c:spPr>
              <a:solidFill>
                <a:schemeClr val="accent5">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2F-B734-44DE-A27D-B1141EEF0108}"/>
              </c:ext>
            </c:extLst>
          </c:dPt>
          <c:dPt>
            <c:idx val="47"/>
            <c:bubble3D val="0"/>
            <c:spPr>
              <a:solidFill>
                <a:schemeClr val="accent6">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0-B734-44DE-A27D-B1141EEF0108}"/>
              </c:ext>
            </c:extLst>
          </c:dPt>
          <c:dPt>
            <c:idx val="48"/>
            <c:bubble3D val="0"/>
            <c:spPr>
              <a:solidFill>
                <a:schemeClr val="accent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1-B734-44DE-A27D-B1141EEF0108}"/>
              </c:ext>
            </c:extLst>
          </c:dPt>
          <c:dPt>
            <c:idx val="49"/>
            <c:bubble3D val="0"/>
            <c:spPr>
              <a:solidFill>
                <a:schemeClr val="accent2">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2-B734-44DE-A27D-B1141EEF0108}"/>
              </c:ext>
            </c:extLst>
          </c:dPt>
          <c:dPt>
            <c:idx val="50"/>
            <c:bubble3D val="0"/>
            <c:spPr>
              <a:solidFill>
                <a:schemeClr val="accent3">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3-B734-44DE-A27D-B1141EEF0108}"/>
              </c:ext>
            </c:extLst>
          </c:dPt>
          <c:dPt>
            <c:idx val="51"/>
            <c:bubble3D val="0"/>
            <c:spPr>
              <a:solidFill>
                <a:schemeClr val="accent4">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4-B734-44DE-A27D-B1141EEF0108}"/>
              </c:ext>
            </c:extLst>
          </c:dPt>
          <c:dPt>
            <c:idx val="52"/>
            <c:bubble3D val="0"/>
            <c:spPr>
              <a:solidFill>
                <a:schemeClr val="accent5">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5-B734-44DE-A27D-B1141EEF0108}"/>
              </c:ext>
            </c:extLst>
          </c:dPt>
          <c:dPt>
            <c:idx val="53"/>
            <c:bubble3D val="0"/>
            <c:spPr>
              <a:solidFill>
                <a:schemeClr val="accent6">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6-B734-44DE-A27D-B1141EEF0108}"/>
              </c:ext>
            </c:extLst>
          </c:dPt>
          <c:dPt>
            <c:idx val="54"/>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7-B734-44DE-A27D-B1141EEF0108}"/>
              </c:ext>
            </c:extLst>
          </c:dPt>
          <c:dPt>
            <c:idx val="55"/>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8-B734-44DE-A27D-B1141EEF0108}"/>
              </c:ext>
            </c:extLst>
          </c:dPt>
          <c:dPt>
            <c:idx val="56"/>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9-B734-44DE-A27D-B1141EEF0108}"/>
              </c:ext>
            </c:extLst>
          </c:dPt>
          <c:dPt>
            <c:idx val="57"/>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A-B734-44DE-A27D-B1141EEF0108}"/>
              </c:ext>
            </c:extLst>
          </c:dPt>
          <c:dPt>
            <c:idx val="58"/>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B-B734-44DE-A27D-B1141EEF0108}"/>
              </c:ext>
            </c:extLst>
          </c:dPt>
          <c:dPt>
            <c:idx val="59"/>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C-B734-44DE-A27D-B1141EEF0108}"/>
              </c:ext>
            </c:extLst>
          </c:dPt>
          <c:dPt>
            <c:idx val="60"/>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D-B734-44DE-A27D-B1141EEF0108}"/>
              </c:ext>
            </c:extLst>
          </c:dPt>
          <c:dPt>
            <c:idx val="61"/>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E-B734-44DE-A27D-B1141EEF0108}"/>
              </c:ext>
            </c:extLst>
          </c:dPt>
          <c:dPt>
            <c:idx val="62"/>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3F-B734-44DE-A27D-B1141EEF0108}"/>
              </c:ext>
            </c:extLst>
          </c:dPt>
          <c:dPt>
            <c:idx val="63"/>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0-B734-44DE-A27D-B1141EEF0108}"/>
              </c:ext>
            </c:extLst>
          </c:dPt>
          <c:dPt>
            <c:idx val="64"/>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1-B734-44DE-A27D-B1141EEF0108}"/>
              </c:ext>
            </c:extLst>
          </c:dPt>
          <c:dPt>
            <c:idx val="65"/>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2-B734-44DE-A27D-B1141EEF0108}"/>
              </c:ext>
            </c:extLst>
          </c:dPt>
          <c:dPt>
            <c:idx val="66"/>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3-B734-44DE-A27D-B1141EEF0108}"/>
              </c:ext>
            </c:extLst>
          </c:dPt>
          <c:dPt>
            <c:idx val="67"/>
            <c:bubble3D val="0"/>
            <c:spPr>
              <a:solidFill>
                <a:schemeClr val="accent2">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4-B734-44DE-A27D-B1141EEF0108}"/>
              </c:ext>
            </c:extLst>
          </c:dPt>
          <c:dPt>
            <c:idx val="68"/>
            <c:bubble3D val="0"/>
            <c:spPr>
              <a:solidFill>
                <a:schemeClr val="accent3">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5-B734-44DE-A27D-B1141EEF0108}"/>
              </c:ext>
            </c:extLst>
          </c:dPt>
          <c:dPt>
            <c:idx val="69"/>
            <c:bubble3D val="0"/>
            <c:spPr>
              <a:solidFill>
                <a:schemeClr val="accent4">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6-B734-44DE-A27D-B1141EEF0108}"/>
              </c:ext>
            </c:extLst>
          </c:dPt>
          <c:dPt>
            <c:idx val="70"/>
            <c:bubble3D val="0"/>
            <c:spPr>
              <a:solidFill>
                <a:schemeClr val="accent5">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7-B734-44DE-A27D-B1141EEF0108}"/>
              </c:ext>
            </c:extLst>
          </c:dPt>
          <c:dPt>
            <c:idx val="71"/>
            <c:bubble3D val="0"/>
            <c:spPr>
              <a:solidFill>
                <a:schemeClr val="accent6">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8-B734-44DE-A27D-B1141EEF0108}"/>
              </c:ext>
            </c:extLst>
          </c:dPt>
          <c:dPt>
            <c:idx val="72"/>
            <c:bubble3D val="0"/>
            <c:spPr>
              <a:solidFill>
                <a:schemeClr val="accent1">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9-B734-44DE-A27D-B1141EEF0108}"/>
              </c:ext>
            </c:extLst>
          </c:dPt>
          <c:dPt>
            <c:idx val="73"/>
            <c:bubble3D val="0"/>
            <c:spPr>
              <a:solidFill>
                <a:schemeClr val="accent2">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A-B734-44DE-A27D-B1141EEF0108}"/>
              </c:ext>
            </c:extLst>
          </c:dPt>
          <c:dPt>
            <c:idx val="74"/>
            <c:bubble3D val="0"/>
            <c:spPr>
              <a:solidFill>
                <a:schemeClr val="accent3">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B-B734-44DE-A27D-B1141EEF0108}"/>
              </c:ext>
            </c:extLst>
          </c:dPt>
          <c:dPt>
            <c:idx val="75"/>
            <c:bubble3D val="0"/>
            <c:spPr>
              <a:solidFill>
                <a:schemeClr val="accent4">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C-B734-44DE-A27D-B1141EEF0108}"/>
              </c:ext>
            </c:extLst>
          </c:dPt>
          <c:dPt>
            <c:idx val="76"/>
            <c:bubble3D val="0"/>
            <c:spPr>
              <a:solidFill>
                <a:schemeClr val="accent5">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D-B734-44DE-A27D-B1141EEF0108}"/>
              </c:ext>
            </c:extLst>
          </c:dPt>
          <c:dPt>
            <c:idx val="77"/>
            <c:bubble3D val="0"/>
            <c:spPr>
              <a:solidFill>
                <a:schemeClr val="accent6">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E-B734-44DE-A27D-B1141EEF0108}"/>
              </c:ext>
            </c:extLst>
          </c:dPt>
          <c:dPt>
            <c:idx val="78"/>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4F-B734-44DE-A27D-B1141EEF0108}"/>
              </c:ext>
            </c:extLst>
          </c:dPt>
          <c:dPt>
            <c:idx val="79"/>
            <c:bubble3D val="0"/>
            <c:spPr>
              <a:solidFill>
                <a:schemeClr val="accent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0-B734-44DE-A27D-B1141EEF0108}"/>
              </c:ext>
            </c:extLst>
          </c:dPt>
          <c:dPt>
            <c:idx val="80"/>
            <c:bubble3D val="0"/>
            <c:spPr>
              <a:solidFill>
                <a:schemeClr val="accent3">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1-B734-44DE-A27D-B1141EEF0108}"/>
              </c:ext>
            </c:extLst>
          </c:dPt>
          <c:dPt>
            <c:idx val="81"/>
            <c:bubble3D val="0"/>
            <c:spPr>
              <a:solidFill>
                <a:schemeClr val="accent4">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2-B734-44DE-A27D-B1141EEF0108}"/>
              </c:ext>
            </c:extLst>
          </c:dPt>
          <c:dPt>
            <c:idx val="82"/>
            <c:bubble3D val="0"/>
            <c:spPr>
              <a:solidFill>
                <a:schemeClr val="accent5">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3-B734-44DE-A27D-B1141EEF0108}"/>
              </c:ext>
            </c:extLst>
          </c:dPt>
          <c:dPt>
            <c:idx val="83"/>
            <c:bubble3D val="0"/>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4-B734-44DE-A27D-B1141EEF0108}"/>
              </c:ext>
            </c:extLst>
          </c:dPt>
          <c:dPt>
            <c:idx val="84"/>
            <c:bubble3D val="0"/>
            <c:spPr>
              <a:solidFill>
                <a:schemeClr val="accent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5-B734-44DE-A27D-B1141EEF0108}"/>
              </c:ext>
            </c:extLst>
          </c:dPt>
          <c:dPt>
            <c:idx val="85"/>
            <c:bubble3D val="0"/>
            <c:spPr>
              <a:solidFill>
                <a:schemeClr val="accent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6-B734-44DE-A27D-B1141EEF0108}"/>
              </c:ext>
            </c:extLst>
          </c:dPt>
          <c:dPt>
            <c:idx val="86"/>
            <c:bubble3D val="0"/>
            <c:spPr>
              <a:solidFill>
                <a:schemeClr val="accent3">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7-B734-44DE-A27D-B1141EEF0108}"/>
              </c:ext>
            </c:extLst>
          </c:dPt>
          <c:dPt>
            <c:idx val="87"/>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8-B734-44DE-A27D-B1141EEF0108}"/>
              </c:ext>
            </c:extLst>
          </c:dPt>
          <c:dPt>
            <c:idx val="88"/>
            <c:bubble3D val="0"/>
            <c:spPr>
              <a:solidFill>
                <a:schemeClr val="accent5">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9-B734-44DE-A27D-B1141EEF0108}"/>
              </c:ext>
            </c:extLst>
          </c:dPt>
          <c:dPt>
            <c:idx val="89"/>
            <c:bubble3D val="0"/>
            <c:spPr>
              <a:solidFill>
                <a:schemeClr val="accent6">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A-B734-44DE-A27D-B1141EEF0108}"/>
              </c:ext>
            </c:extLst>
          </c:dPt>
          <c:dPt>
            <c:idx val="90"/>
            <c:bubble3D val="0"/>
            <c:spPr>
              <a:solidFill>
                <a:schemeClr val="accent1">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B-B734-44DE-A27D-B1141EEF0108}"/>
              </c:ext>
            </c:extLst>
          </c:dPt>
          <c:dPt>
            <c:idx val="91"/>
            <c:bubble3D val="0"/>
            <c:spPr>
              <a:solidFill>
                <a:schemeClr val="accent2">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C-B734-44DE-A27D-B1141EEF0108}"/>
              </c:ext>
            </c:extLst>
          </c:dPt>
          <c:dPt>
            <c:idx val="92"/>
            <c:bubble3D val="0"/>
            <c:spPr>
              <a:solidFill>
                <a:schemeClr val="accent3">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D-B734-44DE-A27D-B1141EEF0108}"/>
              </c:ext>
            </c:extLst>
          </c:dPt>
          <c:dPt>
            <c:idx val="93"/>
            <c:bubble3D val="0"/>
            <c:spPr>
              <a:solidFill>
                <a:schemeClr val="accent4">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E-B734-44DE-A27D-B1141EEF0108}"/>
              </c:ext>
            </c:extLst>
          </c:dPt>
          <c:dPt>
            <c:idx val="94"/>
            <c:bubble3D val="0"/>
            <c:spPr>
              <a:solidFill>
                <a:schemeClr val="accent5">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5F-B734-44DE-A27D-B1141EEF0108}"/>
              </c:ext>
            </c:extLst>
          </c:dPt>
          <c:dPt>
            <c:idx val="95"/>
            <c:bubble3D val="0"/>
            <c:spPr>
              <a:solidFill>
                <a:schemeClr val="accent6">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0-B734-44DE-A27D-B1141EEF0108}"/>
              </c:ext>
            </c:extLst>
          </c:dPt>
          <c:dPt>
            <c:idx val="96"/>
            <c:bubble3D val="0"/>
            <c:spPr>
              <a:solidFill>
                <a:schemeClr val="accent1">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1-B734-44DE-A27D-B1141EEF0108}"/>
              </c:ext>
            </c:extLst>
          </c:dPt>
          <c:dPt>
            <c:idx val="97"/>
            <c:bubble3D val="0"/>
            <c:spPr>
              <a:solidFill>
                <a:schemeClr val="accent2">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2-B734-44DE-A27D-B1141EEF0108}"/>
              </c:ext>
            </c:extLst>
          </c:dPt>
          <c:dPt>
            <c:idx val="98"/>
            <c:bubble3D val="0"/>
            <c:spPr>
              <a:solidFill>
                <a:schemeClr val="accent3">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3-B734-44DE-A27D-B1141EEF0108}"/>
              </c:ext>
            </c:extLst>
          </c:dPt>
          <c:dPt>
            <c:idx val="99"/>
            <c:bubble3D val="0"/>
            <c:spPr>
              <a:solidFill>
                <a:schemeClr val="accent4">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4-B734-44DE-A27D-B1141EEF0108}"/>
              </c:ext>
            </c:extLst>
          </c:dPt>
          <c:dPt>
            <c:idx val="100"/>
            <c:bubble3D val="0"/>
            <c:spPr>
              <a:solidFill>
                <a:schemeClr val="accent5">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5-B734-44DE-A27D-B1141EEF0108}"/>
              </c:ext>
            </c:extLst>
          </c:dPt>
          <c:dPt>
            <c:idx val="101"/>
            <c:bubble3D val="0"/>
            <c:spPr>
              <a:solidFill>
                <a:schemeClr val="accent6">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6-B734-44DE-A27D-B1141EEF0108}"/>
              </c:ext>
            </c:extLst>
          </c:dPt>
          <c:dPt>
            <c:idx val="102"/>
            <c:bubble3D val="0"/>
            <c:spPr>
              <a:solidFill>
                <a:schemeClr val="accent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7-B734-44DE-A27D-B1141EEF0108}"/>
              </c:ext>
            </c:extLst>
          </c:dPt>
          <c:dPt>
            <c:idx val="103"/>
            <c:bubble3D val="0"/>
            <c:spPr>
              <a:solidFill>
                <a:schemeClr val="accent2">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8-B734-44DE-A27D-B1141EEF0108}"/>
              </c:ext>
            </c:extLst>
          </c:dPt>
          <c:dPt>
            <c:idx val="104"/>
            <c:bubble3D val="0"/>
            <c:spPr>
              <a:solidFill>
                <a:schemeClr val="accent3">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9-B734-44DE-A27D-B1141EEF0108}"/>
              </c:ext>
            </c:extLst>
          </c:dPt>
          <c:dPt>
            <c:idx val="105"/>
            <c:bubble3D val="0"/>
            <c:spPr>
              <a:solidFill>
                <a:schemeClr val="accent4">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A-B734-44DE-A27D-B1141EEF0108}"/>
              </c:ext>
            </c:extLst>
          </c:dPt>
          <c:dPt>
            <c:idx val="106"/>
            <c:bubble3D val="0"/>
            <c:spPr>
              <a:solidFill>
                <a:schemeClr val="accent5">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B-B734-44DE-A27D-B1141EEF0108}"/>
              </c:ext>
            </c:extLst>
          </c:dPt>
          <c:dPt>
            <c:idx val="107"/>
            <c:bubble3D val="0"/>
            <c:spPr>
              <a:solidFill>
                <a:schemeClr val="accent6">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C-B734-44DE-A27D-B1141EEF0108}"/>
              </c:ext>
            </c:extLst>
          </c:dPt>
          <c:dPt>
            <c:idx val="108"/>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D-B734-44DE-A27D-B1141EEF0108}"/>
              </c:ext>
            </c:extLst>
          </c:dPt>
          <c:dPt>
            <c:idx val="109"/>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E-B734-44DE-A27D-B1141EEF0108}"/>
              </c:ext>
            </c:extLst>
          </c:dPt>
          <c:dPt>
            <c:idx val="110"/>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6F-B734-44DE-A27D-B1141EEF0108}"/>
              </c:ext>
            </c:extLst>
          </c:dPt>
          <c:dPt>
            <c:idx val="11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0-B734-44DE-A27D-B1141EEF0108}"/>
              </c:ext>
            </c:extLst>
          </c:dPt>
          <c:dPt>
            <c:idx val="112"/>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1-B734-44DE-A27D-B1141EEF0108}"/>
              </c:ext>
            </c:extLst>
          </c:dPt>
          <c:dPt>
            <c:idx val="113"/>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2-B734-44DE-A27D-B1141EEF0108}"/>
              </c:ext>
            </c:extLst>
          </c:dPt>
          <c:dPt>
            <c:idx val="114"/>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3-B734-44DE-A27D-B1141EEF0108}"/>
              </c:ext>
            </c:extLst>
          </c:dPt>
          <c:dPt>
            <c:idx val="115"/>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4-B734-44DE-A27D-B1141EEF0108}"/>
              </c:ext>
            </c:extLst>
          </c:dPt>
          <c:dPt>
            <c:idx val="116"/>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5-B734-44DE-A27D-B1141EEF0108}"/>
              </c:ext>
            </c:extLst>
          </c:dPt>
          <c:dPt>
            <c:idx val="117"/>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6-B734-44DE-A27D-B1141EEF0108}"/>
              </c:ext>
            </c:extLst>
          </c:dPt>
          <c:dPt>
            <c:idx val="118"/>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7-B734-44DE-A27D-B1141EEF0108}"/>
              </c:ext>
            </c:extLst>
          </c:dPt>
          <c:dPt>
            <c:idx val="119"/>
            <c:bubble3D val="0"/>
            <c:spPr>
              <a:solidFill>
                <a:schemeClr val="accent6">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8-B734-44DE-A27D-B1141EEF0108}"/>
              </c:ext>
            </c:extLst>
          </c:dPt>
          <c:dPt>
            <c:idx val="120"/>
            <c:bubble3D val="0"/>
            <c:spPr>
              <a:solidFill>
                <a:schemeClr val="accent1">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9-B734-44DE-A27D-B1141EEF0108}"/>
              </c:ext>
            </c:extLst>
          </c:dPt>
          <c:dPt>
            <c:idx val="121"/>
            <c:bubble3D val="0"/>
            <c:spPr>
              <a:solidFill>
                <a:schemeClr val="accent2">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A-B734-44DE-A27D-B1141EEF0108}"/>
              </c:ext>
            </c:extLst>
          </c:dPt>
          <c:dPt>
            <c:idx val="122"/>
            <c:bubble3D val="0"/>
            <c:spPr>
              <a:solidFill>
                <a:schemeClr val="accent3">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B-B734-44DE-A27D-B1141EEF0108}"/>
              </c:ext>
            </c:extLst>
          </c:dPt>
          <c:dPt>
            <c:idx val="123"/>
            <c:bubble3D val="0"/>
            <c:spPr>
              <a:solidFill>
                <a:schemeClr val="accent4">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C-B734-44DE-A27D-B1141EEF0108}"/>
              </c:ext>
            </c:extLst>
          </c:dPt>
          <c:dPt>
            <c:idx val="124"/>
            <c:bubble3D val="0"/>
            <c:spPr>
              <a:solidFill>
                <a:schemeClr val="accent5">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D-B734-44DE-A27D-B1141EEF0108}"/>
              </c:ext>
            </c:extLst>
          </c:dPt>
          <c:dPt>
            <c:idx val="125"/>
            <c:bubble3D val="0"/>
            <c:spPr>
              <a:solidFill>
                <a:schemeClr val="accent6">
                  <a:lumMod val="80000"/>
                  <a:lumOff val="2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E-B734-44DE-A27D-B1141EEF0108}"/>
              </c:ext>
            </c:extLst>
          </c:dPt>
          <c:dPt>
            <c:idx val="126"/>
            <c:bubble3D val="0"/>
            <c:spPr>
              <a:solidFill>
                <a:schemeClr val="accent1">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7F-B734-44DE-A27D-B1141EEF0108}"/>
              </c:ext>
            </c:extLst>
          </c:dPt>
          <c:dPt>
            <c:idx val="127"/>
            <c:bubble3D val="0"/>
            <c:spPr>
              <a:solidFill>
                <a:schemeClr val="accent2">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0-B734-44DE-A27D-B1141EEF0108}"/>
              </c:ext>
            </c:extLst>
          </c:dPt>
          <c:dPt>
            <c:idx val="128"/>
            <c:bubble3D val="0"/>
            <c:spPr>
              <a:solidFill>
                <a:schemeClr val="accent3">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1-B734-44DE-A27D-B1141EEF0108}"/>
              </c:ext>
            </c:extLst>
          </c:dPt>
          <c:dPt>
            <c:idx val="129"/>
            <c:bubble3D val="0"/>
            <c:spPr>
              <a:solidFill>
                <a:schemeClr val="accent4">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2-B734-44DE-A27D-B1141EEF0108}"/>
              </c:ext>
            </c:extLst>
          </c:dPt>
          <c:dPt>
            <c:idx val="130"/>
            <c:bubble3D val="0"/>
            <c:spPr>
              <a:solidFill>
                <a:schemeClr val="accent5">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3-B734-44DE-A27D-B1141EEF0108}"/>
              </c:ext>
            </c:extLst>
          </c:dPt>
          <c:dPt>
            <c:idx val="131"/>
            <c:bubble3D val="0"/>
            <c:spPr>
              <a:solidFill>
                <a:schemeClr val="accent6">
                  <a:lumMod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4-B734-44DE-A27D-B1141EEF0108}"/>
              </c:ext>
            </c:extLst>
          </c:dPt>
          <c:dPt>
            <c:idx val="132"/>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5-B734-44DE-A27D-B1141EEF0108}"/>
              </c:ext>
            </c:extLst>
          </c:dPt>
          <c:dPt>
            <c:idx val="133"/>
            <c:bubble3D val="0"/>
            <c:spPr>
              <a:solidFill>
                <a:schemeClr val="accent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6-B734-44DE-A27D-B1141EEF0108}"/>
              </c:ext>
            </c:extLst>
          </c:dPt>
          <c:dPt>
            <c:idx val="134"/>
            <c:bubble3D val="0"/>
            <c:spPr>
              <a:solidFill>
                <a:schemeClr val="accent3">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7-B734-44DE-A27D-B1141EEF0108}"/>
              </c:ext>
            </c:extLst>
          </c:dPt>
          <c:dPt>
            <c:idx val="135"/>
            <c:bubble3D val="0"/>
            <c:spPr>
              <a:solidFill>
                <a:schemeClr val="accent4">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8-B734-44DE-A27D-B1141EEF0108}"/>
              </c:ext>
            </c:extLst>
          </c:dPt>
          <c:dPt>
            <c:idx val="136"/>
            <c:bubble3D val="0"/>
            <c:spPr>
              <a:solidFill>
                <a:schemeClr val="accent5">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9-B734-44DE-A27D-B1141EEF0108}"/>
              </c:ext>
            </c:extLst>
          </c:dPt>
          <c:dPt>
            <c:idx val="137"/>
            <c:bubble3D val="0"/>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A-B734-44DE-A27D-B1141EEF0108}"/>
              </c:ext>
            </c:extLst>
          </c:dPt>
          <c:dPt>
            <c:idx val="138"/>
            <c:bubble3D val="0"/>
            <c:spPr>
              <a:solidFill>
                <a:schemeClr val="accent1">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B-B734-44DE-A27D-B1141EEF0108}"/>
              </c:ext>
            </c:extLst>
          </c:dPt>
          <c:dPt>
            <c:idx val="139"/>
            <c:bubble3D val="0"/>
            <c:spPr>
              <a:solidFill>
                <a:schemeClr val="accent2">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C-B734-44DE-A27D-B1141EEF0108}"/>
              </c:ext>
            </c:extLst>
          </c:dPt>
          <c:dPt>
            <c:idx val="140"/>
            <c:bubble3D val="0"/>
            <c:spPr>
              <a:solidFill>
                <a:schemeClr val="accent3">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D-B734-44DE-A27D-B1141EEF0108}"/>
              </c:ext>
            </c:extLst>
          </c:dPt>
          <c:dPt>
            <c:idx val="141"/>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E-B734-44DE-A27D-B1141EEF0108}"/>
              </c:ext>
            </c:extLst>
          </c:dPt>
          <c:dPt>
            <c:idx val="142"/>
            <c:bubble3D val="0"/>
            <c:spPr>
              <a:solidFill>
                <a:schemeClr val="accent5">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8F-B734-44DE-A27D-B1141EEF0108}"/>
              </c:ext>
            </c:extLst>
          </c:dPt>
          <c:dPt>
            <c:idx val="143"/>
            <c:bubble3D val="0"/>
            <c:spPr>
              <a:solidFill>
                <a:schemeClr val="accent6">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0-B734-44DE-A27D-B1141EEF0108}"/>
              </c:ext>
            </c:extLst>
          </c:dPt>
          <c:dPt>
            <c:idx val="144"/>
            <c:bubble3D val="0"/>
            <c:spPr>
              <a:solidFill>
                <a:schemeClr val="accent1">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1-B734-44DE-A27D-B1141EEF0108}"/>
              </c:ext>
            </c:extLst>
          </c:dPt>
          <c:dPt>
            <c:idx val="145"/>
            <c:bubble3D val="0"/>
            <c:spPr>
              <a:solidFill>
                <a:schemeClr val="accent2">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2-B734-44DE-A27D-B1141EEF0108}"/>
              </c:ext>
            </c:extLst>
          </c:dPt>
          <c:dPt>
            <c:idx val="146"/>
            <c:bubble3D val="0"/>
            <c:spPr>
              <a:solidFill>
                <a:schemeClr val="accent3">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3-B734-44DE-A27D-B1141EEF0108}"/>
              </c:ext>
            </c:extLst>
          </c:dPt>
          <c:dPt>
            <c:idx val="147"/>
            <c:bubble3D val="0"/>
            <c:spPr>
              <a:solidFill>
                <a:schemeClr val="accent4">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4-B734-44DE-A27D-B1141EEF0108}"/>
              </c:ext>
            </c:extLst>
          </c:dPt>
          <c:dPt>
            <c:idx val="148"/>
            <c:bubble3D val="0"/>
            <c:spPr>
              <a:solidFill>
                <a:schemeClr val="accent5">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5-B734-44DE-A27D-B1141EEF0108}"/>
              </c:ext>
            </c:extLst>
          </c:dPt>
          <c:dPt>
            <c:idx val="149"/>
            <c:bubble3D val="0"/>
            <c:spPr>
              <a:solidFill>
                <a:schemeClr val="accent6">
                  <a:lumMod val="70000"/>
                  <a:lumOff val="3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6-B734-44DE-A27D-B1141EEF0108}"/>
              </c:ext>
            </c:extLst>
          </c:dPt>
          <c:dPt>
            <c:idx val="150"/>
            <c:bubble3D val="0"/>
            <c:spPr>
              <a:solidFill>
                <a:schemeClr val="accent1">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7-B734-44DE-A27D-B1141EEF0108}"/>
              </c:ext>
            </c:extLst>
          </c:dPt>
          <c:dPt>
            <c:idx val="151"/>
            <c:bubble3D val="0"/>
            <c:spPr>
              <a:solidFill>
                <a:schemeClr val="accent2">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8-B734-44DE-A27D-B1141EEF0108}"/>
              </c:ext>
            </c:extLst>
          </c:dPt>
          <c:dPt>
            <c:idx val="152"/>
            <c:bubble3D val="0"/>
            <c:spPr>
              <a:solidFill>
                <a:schemeClr val="accent3">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9-B734-44DE-A27D-B1141EEF0108}"/>
              </c:ext>
            </c:extLst>
          </c:dPt>
          <c:dPt>
            <c:idx val="153"/>
            <c:bubble3D val="0"/>
            <c:spPr>
              <a:solidFill>
                <a:schemeClr val="accent4">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A-B734-44DE-A27D-B1141EEF0108}"/>
              </c:ext>
            </c:extLst>
          </c:dPt>
          <c:dPt>
            <c:idx val="154"/>
            <c:bubble3D val="0"/>
            <c:spPr>
              <a:solidFill>
                <a:schemeClr val="accent5">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B-B734-44DE-A27D-B1141EEF0108}"/>
              </c:ext>
            </c:extLst>
          </c:dPt>
          <c:dPt>
            <c:idx val="155"/>
            <c:bubble3D val="0"/>
            <c:spPr>
              <a:solidFill>
                <a:schemeClr val="accent6">
                  <a:lumMod val="7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C-B734-44DE-A27D-B1141EEF0108}"/>
              </c:ext>
            </c:extLst>
          </c:dPt>
          <c:dPt>
            <c:idx val="156"/>
            <c:bubble3D val="0"/>
            <c:spPr>
              <a:solidFill>
                <a:schemeClr val="accent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D-B734-44DE-A27D-B1141EEF0108}"/>
              </c:ext>
            </c:extLst>
          </c:dPt>
          <c:dPt>
            <c:idx val="157"/>
            <c:bubble3D val="0"/>
            <c:spPr>
              <a:solidFill>
                <a:schemeClr val="accent2">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E-B734-44DE-A27D-B1141EEF0108}"/>
              </c:ext>
            </c:extLst>
          </c:dPt>
          <c:dPt>
            <c:idx val="158"/>
            <c:bubble3D val="0"/>
            <c:spPr>
              <a:solidFill>
                <a:schemeClr val="accent3">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9F-B734-44DE-A27D-B1141EEF0108}"/>
              </c:ext>
            </c:extLst>
          </c:dPt>
          <c:dPt>
            <c:idx val="159"/>
            <c:bubble3D val="0"/>
            <c:spPr>
              <a:solidFill>
                <a:schemeClr val="accent4">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0-B734-44DE-A27D-B1141EEF0108}"/>
              </c:ext>
            </c:extLst>
          </c:dPt>
          <c:dPt>
            <c:idx val="160"/>
            <c:bubble3D val="0"/>
            <c:spPr>
              <a:solidFill>
                <a:schemeClr val="accent5">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1-B734-44DE-A27D-B1141EEF0108}"/>
              </c:ext>
            </c:extLst>
          </c:dPt>
          <c:dPt>
            <c:idx val="161"/>
            <c:bubble3D val="0"/>
            <c:spPr>
              <a:solidFill>
                <a:schemeClr val="accent6">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2-B734-44DE-A27D-B1141EEF0108}"/>
              </c:ext>
            </c:extLst>
          </c:dPt>
          <c:dPt>
            <c:idx val="162"/>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3-B734-44DE-A27D-B1141EEF0108}"/>
              </c:ext>
            </c:extLst>
          </c:dPt>
          <c:dPt>
            <c:idx val="163"/>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4-B734-44DE-A27D-B1141EEF0108}"/>
              </c:ext>
            </c:extLst>
          </c:dPt>
          <c:dPt>
            <c:idx val="164"/>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5-B734-44DE-A27D-B1141EEF0108}"/>
              </c:ext>
            </c:extLst>
          </c:dPt>
          <c:dPt>
            <c:idx val="165"/>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6-B734-44DE-A27D-B1141EEF0108}"/>
              </c:ext>
            </c:extLst>
          </c:dPt>
          <c:dPt>
            <c:idx val="166"/>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7-B734-44DE-A27D-B1141EEF0108}"/>
              </c:ext>
            </c:extLst>
          </c:dPt>
          <c:dPt>
            <c:idx val="167"/>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8-B734-44DE-A27D-B1141EEF0108}"/>
              </c:ext>
            </c:extLst>
          </c:dPt>
          <c:dPt>
            <c:idx val="168"/>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9-B734-44DE-A27D-B1141EEF0108}"/>
              </c:ext>
            </c:extLst>
          </c:dPt>
          <c:dPt>
            <c:idx val="169"/>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A-B734-44DE-A27D-B1141EEF0108}"/>
              </c:ext>
            </c:extLst>
          </c:dPt>
          <c:dPt>
            <c:idx val="170"/>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B-B734-44DE-A27D-B1141EEF0108}"/>
              </c:ext>
            </c:extLst>
          </c:dPt>
          <c:dPt>
            <c:idx val="171"/>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AC-B734-44DE-A27D-B1141EEF010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1-B734-44DE-A27D-B1141EEF010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2-B734-44DE-A27D-B1141EEF010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3-B734-44DE-A27D-B1141EEF010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4-B734-44DE-A27D-B1141EEF0108}"/>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5-B734-44DE-A27D-B1141EEF0108}"/>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6-B734-44DE-A27D-B1141EEF0108}"/>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7-B734-44DE-A27D-B1141EEF0108}"/>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8-B734-44DE-A27D-B1141EEF0108}"/>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9-B734-44DE-A27D-B1141EEF0108}"/>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A-B734-44DE-A27D-B1141EEF0108}"/>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B-B734-44DE-A27D-B1141EEF0108}"/>
                </c:ext>
              </c:extLst>
            </c:dLbl>
            <c:dLbl>
              <c:idx val="1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C-B734-44DE-A27D-B1141EEF0108}"/>
                </c:ext>
              </c:extLst>
            </c:dLbl>
            <c:dLbl>
              <c:idx val="1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D-B734-44DE-A27D-B1141EEF0108}"/>
                </c:ext>
              </c:extLst>
            </c:dLbl>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E-B734-44DE-A27D-B1141EEF0108}"/>
                </c:ext>
              </c:extLst>
            </c:dLbl>
            <c:dLbl>
              <c:idx val="1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F-B734-44DE-A27D-B1141EEF0108}"/>
                </c:ext>
              </c:extLst>
            </c:dLbl>
            <c:dLbl>
              <c:idx val="1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0-B734-44DE-A27D-B1141EEF0108}"/>
                </c:ext>
              </c:extLst>
            </c:dLbl>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1-B734-44DE-A27D-B1141EEF0108}"/>
                </c:ext>
              </c:extLst>
            </c:dLbl>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2-B734-44DE-A27D-B1141EEF0108}"/>
                </c:ext>
              </c:extLst>
            </c:dLbl>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3-B734-44DE-A27D-B1141EEF0108}"/>
                </c:ext>
              </c:extLst>
            </c:dLbl>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4-B734-44DE-A27D-B1141EEF0108}"/>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5-B734-44DE-A27D-B1141EEF0108}"/>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6-B734-44DE-A27D-B1141EEF0108}"/>
                </c:ext>
              </c:extLst>
            </c:dLbl>
            <c:dLbl>
              <c:idx val="2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7-B734-44DE-A27D-B1141EEF0108}"/>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8-B734-44DE-A27D-B1141EEF0108}"/>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9-B734-44DE-A27D-B1141EEF0108}"/>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A-B734-44DE-A27D-B1141EEF0108}"/>
                </c:ext>
              </c:extLst>
            </c:dLbl>
            <c:dLbl>
              <c:idx val="2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B-B734-44DE-A27D-B1141EEF0108}"/>
                </c:ext>
              </c:extLst>
            </c:dLbl>
            <c:dLbl>
              <c:idx val="2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C-B734-44DE-A27D-B1141EEF0108}"/>
                </c:ext>
              </c:extLst>
            </c:dLbl>
            <c:dLbl>
              <c:idx val="2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D-B734-44DE-A27D-B1141EEF0108}"/>
                </c:ext>
              </c:extLst>
            </c:dLbl>
            <c:dLbl>
              <c:idx val="2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E-B734-44DE-A27D-B1141EEF0108}"/>
                </c:ext>
              </c:extLst>
            </c:dLbl>
            <c:dLbl>
              <c:idx val="3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F-B734-44DE-A27D-B1141EEF0108}"/>
                </c:ext>
              </c:extLst>
            </c:dLbl>
            <c:dLbl>
              <c:idx val="3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0-B734-44DE-A27D-B1141EEF0108}"/>
                </c:ext>
              </c:extLst>
            </c:dLbl>
            <c:dLbl>
              <c:idx val="3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1-B734-44DE-A27D-B1141EEF0108}"/>
                </c:ext>
              </c:extLst>
            </c:dLbl>
            <c:dLbl>
              <c:idx val="3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2-B734-44DE-A27D-B1141EEF0108}"/>
                </c:ext>
              </c:extLst>
            </c:dLbl>
            <c:dLbl>
              <c:idx val="3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3-B734-44DE-A27D-B1141EEF0108}"/>
                </c:ext>
              </c:extLst>
            </c:dLbl>
            <c:dLbl>
              <c:idx val="3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4-B734-44DE-A27D-B1141EEF0108}"/>
                </c:ext>
              </c:extLst>
            </c:dLbl>
            <c:dLbl>
              <c:idx val="3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5-B734-44DE-A27D-B1141EEF0108}"/>
                </c:ext>
              </c:extLst>
            </c:dLbl>
            <c:dLbl>
              <c:idx val="3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6-B734-44DE-A27D-B1141EEF0108}"/>
                </c:ext>
              </c:extLst>
            </c:dLbl>
            <c:dLbl>
              <c:idx val="3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7-B734-44DE-A27D-B1141EEF0108}"/>
                </c:ext>
              </c:extLst>
            </c:dLbl>
            <c:dLbl>
              <c:idx val="3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8-B734-44DE-A27D-B1141EEF0108}"/>
                </c:ext>
              </c:extLst>
            </c:dLbl>
            <c:dLbl>
              <c:idx val="4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9-B734-44DE-A27D-B1141EEF0108}"/>
                </c:ext>
              </c:extLst>
            </c:dLbl>
            <c:dLbl>
              <c:idx val="4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A-B734-44DE-A27D-B1141EEF0108}"/>
                </c:ext>
              </c:extLst>
            </c:dLbl>
            <c:dLbl>
              <c:idx val="4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B-B734-44DE-A27D-B1141EEF0108}"/>
                </c:ext>
              </c:extLst>
            </c:dLbl>
            <c:dLbl>
              <c:idx val="4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C-B734-44DE-A27D-B1141EEF0108}"/>
                </c:ext>
              </c:extLst>
            </c:dLbl>
            <c:dLbl>
              <c:idx val="4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D-B734-44DE-A27D-B1141EEF0108}"/>
                </c:ext>
              </c:extLst>
            </c:dLbl>
            <c:dLbl>
              <c:idx val="4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E-B734-44DE-A27D-B1141EEF0108}"/>
                </c:ext>
              </c:extLst>
            </c:dLbl>
            <c:dLbl>
              <c:idx val="4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2F-B734-44DE-A27D-B1141EEF0108}"/>
                </c:ext>
              </c:extLst>
            </c:dLbl>
            <c:dLbl>
              <c:idx val="4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0-B734-44DE-A27D-B1141EEF0108}"/>
                </c:ext>
              </c:extLst>
            </c:dLbl>
            <c:dLbl>
              <c:idx val="4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1-B734-44DE-A27D-B1141EEF0108}"/>
                </c:ext>
              </c:extLst>
            </c:dLbl>
            <c:dLbl>
              <c:idx val="4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2-B734-44DE-A27D-B1141EEF0108}"/>
                </c:ext>
              </c:extLst>
            </c:dLbl>
            <c:dLbl>
              <c:idx val="5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3-B734-44DE-A27D-B1141EEF0108}"/>
                </c:ext>
              </c:extLst>
            </c:dLbl>
            <c:dLbl>
              <c:idx val="5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4-B734-44DE-A27D-B1141EEF0108}"/>
                </c:ext>
              </c:extLst>
            </c:dLbl>
            <c:dLbl>
              <c:idx val="5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5-B734-44DE-A27D-B1141EEF0108}"/>
                </c:ext>
              </c:extLst>
            </c:dLbl>
            <c:dLbl>
              <c:idx val="5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6-B734-44DE-A27D-B1141EEF0108}"/>
                </c:ext>
              </c:extLst>
            </c:dLbl>
            <c:dLbl>
              <c:idx val="5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7-B734-44DE-A27D-B1141EEF0108}"/>
                </c:ext>
              </c:extLst>
            </c:dLbl>
            <c:dLbl>
              <c:idx val="5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8-B734-44DE-A27D-B1141EEF0108}"/>
                </c:ext>
              </c:extLst>
            </c:dLbl>
            <c:dLbl>
              <c:idx val="5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9-B734-44DE-A27D-B1141EEF0108}"/>
                </c:ext>
              </c:extLst>
            </c:dLbl>
            <c:dLbl>
              <c:idx val="5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A-B734-44DE-A27D-B1141EEF0108}"/>
                </c:ext>
              </c:extLst>
            </c:dLbl>
            <c:dLbl>
              <c:idx val="5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B-B734-44DE-A27D-B1141EEF0108}"/>
                </c:ext>
              </c:extLst>
            </c:dLbl>
            <c:dLbl>
              <c:idx val="5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C-B734-44DE-A27D-B1141EEF0108}"/>
                </c:ext>
              </c:extLst>
            </c:dLbl>
            <c:dLbl>
              <c:idx val="6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D-B734-44DE-A27D-B1141EEF0108}"/>
                </c:ext>
              </c:extLst>
            </c:dLbl>
            <c:dLbl>
              <c:idx val="6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E-B734-44DE-A27D-B1141EEF0108}"/>
                </c:ext>
              </c:extLst>
            </c:dLbl>
            <c:dLbl>
              <c:idx val="6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3F-B734-44DE-A27D-B1141EEF0108}"/>
                </c:ext>
              </c:extLst>
            </c:dLbl>
            <c:dLbl>
              <c:idx val="6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0-B734-44DE-A27D-B1141EEF0108}"/>
                </c:ext>
              </c:extLst>
            </c:dLbl>
            <c:dLbl>
              <c:idx val="6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1-B734-44DE-A27D-B1141EEF0108}"/>
                </c:ext>
              </c:extLst>
            </c:dLbl>
            <c:dLbl>
              <c:idx val="6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2-B734-44DE-A27D-B1141EEF0108}"/>
                </c:ext>
              </c:extLst>
            </c:dLbl>
            <c:dLbl>
              <c:idx val="6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3-B734-44DE-A27D-B1141EEF0108}"/>
                </c:ext>
              </c:extLst>
            </c:dLbl>
            <c:dLbl>
              <c:idx val="6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4-B734-44DE-A27D-B1141EEF0108}"/>
                </c:ext>
              </c:extLst>
            </c:dLbl>
            <c:dLbl>
              <c:idx val="6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5-B734-44DE-A27D-B1141EEF0108}"/>
                </c:ext>
              </c:extLst>
            </c:dLbl>
            <c:dLbl>
              <c:idx val="6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6-B734-44DE-A27D-B1141EEF0108}"/>
                </c:ext>
              </c:extLst>
            </c:dLbl>
            <c:dLbl>
              <c:idx val="7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7-B734-44DE-A27D-B1141EEF0108}"/>
                </c:ext>
              </c:extLst>
            </c:dLbl>
            <c:dLbl>
              <c:idx val="7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8-B734-44DE-A27D-B1141EEF0108}"/>
                </c:ext>
              </c:extLst>
            </c:dLbl>
            <c:dLbl>
              <c:idx val="7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9-B734-44DE-A27D-B1141EEF0108}"/>
                </c:ext>
              </c:extLst>
            </c:dLbl>
            <c:dLbl>
              <c:idx val="7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A-B734-44DE-A27D-B1141EEF0108}"/>
                </c:ext>
              </c:extLst>
            </c:dLbl>
            <c:dLbl>
              <c:idx val="7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B-B734-44DE-A27D-B1141EEF0108}"/>
                </c:ext>
              </c:extLst>
            </c:dLbl>
            <c:dLbl>
              <c:idx val="7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C-B734-44DE-A27D-B1141EEF0108}"/>
                </c:ext>
              </c:extLst>
            </c:dLbl>
            <c:dLbl>
              <c:idx val="7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D-B734-44DE-A27D-B1141EEF0108}"/>
                </c:ext>
              </c:extLst>
            </c:dLbl>
            <c:dLbl>
              <c:idx val="7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E-B734-44DE-A27D-B1141EEF0108}"/>
                </c:ext>
              </c:extLst>
            </c:dLbl>
            <c:dLbl>
              <c:idx val="7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4F-B734-44DE-A27D-B1141EEF0108}"/>
                </c:ext>
              </c:extLst>
            </c:dLbl>
            <c:dLbl>
              <c:idx val="7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0-B734-44DE-A27D-B1141EEF0108}"/>
                </c:ext>
              </c:extLst>
            </c:dLbl>
            <c:dLbl>
              <c:idx val="8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1-B734-44DE-A27D-B1141EEF0108}"/>
                </c:ext>
              </c:extLst>
            </c:dLbl>
            <c:dLbl>
              <c:idx val="8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2-B734-44DE-A27D-B1141EEF0108}"/>
                </c:ext>
              </c:extLst>
            </c:dLbl>
            <c:dLbl>
              <c:idx val="8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3-B734-44DE-A27D-B1141EEF0108}"/>
                </c:ext>
              </c:extLst>
            </c:dLbl>
            <c:dLbl>
              <c:idx val="8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4-B734-44DE-A27D-B1141EEF0108}"/>
                </c:ext>
              </c:extLst>
            </c:dLbl>
            <c:dLbl>
              <c:idx val="8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5-B734-44DE-A27D-B1141EEF0108}"/>
                </c:ext>
              </c:extLst>
            </c:dLbl>
            <c:dLbl>
              <c:idx val="8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6-B734-44DE-A27D-B1141EEF0108}"/>
                </c:ext>
              </c:extLst>
            </c:dLbl>
            <c:dLbl>
              <c:idx val="8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7-B734-44DE-A27D-B1141EEF0108}"/>
                </c:ext>
              </c:extLst>
            </c:dLbl>
            <c:dLbl>
              <c:idx val="8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8-B734-44DE-A27D-B1141EEF0108}"/>
                </c:ext>
              </c:extLst>
            </c:dLbl>
            <c:dLbl>
              <c:idx val="8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9-B734-44DE-A27D-B1141EEF0108}"/>
                </c:ext>
              </c:extLst>
            </c:dLbl>
            <c:dLbl>
              <c:idx val="8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A-B734-44DE-A27D-B1141EEF0108}"/>
                </c:ext>
              </c:extLst>
            </c:dLbl>
            <c:dLbl>
              <c:idx val="9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B-B734-44DE-A27D-B1141EEF0108}"/>
                </c:ext>
              </c:extLst>
            </c:dLbl>
            <c:dLbl>
              <c:idx val="9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C-B734-44DE-A27D-B1141EEF0108}"/>
                </c:ext>
              </c:extLst>
            </c:dLbl>
            <c:dLbl>
              <c:idx val="9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D-B734-44DE-A27D-B1141EEF0108}"/>
                </c:ext>
              </c:extLst>
            </c:dLbl>
            <c:dLbl>
              <c:idx val="9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E-B734-44DE-A27D-B1141EEF0108}"/>
                </c:ext>
              </c:extLst>
            </c:dLbl>
            <c:dLbl>
              <c:idx val="9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5F-B734-44DE-A27D-B1141EEF0108}"/>
                </c:ext>
              </c:extLst>
            </c:dLbl>
            <c:dLbl>
              <c:idx val="9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0-B734-44DE-A27D-B1141EEF0108}"/>
                </c:ext>
              </c:extLst>
            </c:dLbl>
            <c:dLbl>
              <c:idx val="9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1-B734-44DE-A27D-B1141EEF0108}"/>
                </c:ext>
              </c:extLst>
            </c:dLbl>
            <c:dLbl>
              <c:idx val="9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2-B734-44DE-A27D-B1141EEF0108}"/>
                </c:ext>
              </c:extLst>
            </c:dLbl>
            <c:dLbl>
              <c:idx val="9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3-B734-44DE-A27D-B1141EEF0108}"/>
                </c:ext>
              </c:extLst>
            </c:dLbl>
            <c:dLbl>
              <c:idx val="9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4-B734-44DE-A27D-B1141EEF0108}"/>
                </c:ext>
              </c:extLst>
            </c:dLbl>
            <c:dLbl>
              <c:idx val="10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5-B734-44DE-A27D-B1141EEF0108}"/>
                </c:ext>
              </c:extLst>
            </c:dLbl>
            <c:dLbl>
              <c:idx val="10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6-B734-44DE-A27D-B1141EEF0108}"/>
                </c:ext>
              </c:extLst>
            </c:dLbl>
            <c:dLbl>
              <c:idx val="10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7-B734-44DE-A27D-B1141EEF0108}"/>
                </c:ext>
              </c:extLst>
            </c:dLbl>
            <c:dLbl>
              <c:idx val="10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8-B734-44DE-A27D-B1141EEF0108}"/>
                </c:ext>
              </c:extLst>
            </c:dLbl>
            <c:dLbl>
              <c:idx val="10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9-B734-44DE-A27D-B1141EEF0108}"/>
                </c:ext>
              </c:extLst>
            </c:dLbl>
            <c:dLbl>
              <c:idx val="10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A-B734-44DE-A27D-B1141EEF0108}"/>
                </c:ext>
              </c:extLst>
            </c:dLbl>
            <c:dLbl>
              <c:idx val="10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B-B734-44DE-A27D-B1141EEF0108}"/>
                </c:ext>
              </c:extLst>
            </c:dLbl>
            <c:dLbl>
              <c:idx val="10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C-B734-44DE-A27D-B1141EEF0108}"/>
                </c:ext>
              </c:extLst>
            </c:dLbl>
            <c:dLbl>
              <c:idx val="10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D-B734-44DE-A27D-B1141EEF0108}"/>
                </c:ext>
              </c:extLst>
            </c:dLbl>
            <c:dLbl>
              <c:idx val="10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E-B734-44DE-A27D-B1141EEF0108}"/>
                </c:ext>
              </c:extLst>
            </c:dLbl>
            <c:dLbl>
              <c:idx val="1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6F-B734-44DE-A27D-B1141EEF0108}"/>
                </c:ext>
              </c:extLst>
            </c:dLbl>
            <c:dLbl>
              <c:idx val="11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0-B734-44DE-A27D-B1141EEF0108}"/>
                </c:ext>
              </c:extLst>
            </c:dLbl>
            <c:dLbl>
              <c:idx val="11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1-B734-44DE-A27D-B1141EEF0108}"/>
                </c:ext>
              </c:extLst>
            </c:dLbl>
            <c:dLbl>
              <c:idx val="11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2-B734-44DE-A27D-B1141EEF0108}"/>
                </c:ext>
              </c:extLst>
            </c:dLbl>
            <c:dLbl>
              <c:idx val="11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3-B734-44DE-A27D-B1141EEF0108}"/>
                </c:ext>
              </c:extLst>
            </c:dLbl>
            <c:dLbl>
              <c:idx val="11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4-B734-44DE-A27D-B1141EEF0108}"/>
                </c:ext>
              </c:extLst>
            </c:dLbl>
            <c:dLbl>
              <c:idx val="11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5-B734-44DE-A27D-B1141EEF0108}"/>
                </c:ext>
              </c:extLst>
            </c:dLbl>
            <c:dLbl>
              <c:idx val="11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6-B734-44DE-A27D-B1141EEF0108}"/>
                </c:ext>
              </c:extLst>
            </c:dLbl>
            <c:dLbl>
              <c:idx val="11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7-B734-44DE-A27D-B1141EEF0108}"/>
                </c:ext>
              </c:extLst>
            </c:dLbl>
            <c:dLbl>
              <c:idx val="11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8-B734-44DE-A27D-B1141EEF0108}"/>
                </c:ext>
              </c:extLst>
            </c:dLbl>
            <c:dLbl>
              <c:idx val="12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9-B734-44DE-A27D-B1141EEF0108}"/>
                </c:ext>
              </c:extLst>
            </c:dLbl>
            <c:dLbl>
              <c:idx val="12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A-B734-44DE-A27D-B1141EEF0108}"/>
                </c:ext>
              </c:extLst>
            </c:dLbl>
            <c:dLbl>
              <c:idx val="12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B-B734-44DE-A27D-B1141EEF0108}"/>
                </c:ext>
              </c:extLst>
            </c:dLbl>
            <c:dLbl>
              <c:idx val="12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C-B734-44DE-A27D-B1141EEF0108}"/>
                </c:ext>
              </c:extLst>
            </c:dLbl>
            <c:dLbl>
              <c:idx val="12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D-B734-44DE-A27D-B1141EEF0108}"/>
                </c:ext>
              </c:extLst>
            </c:dLbl>
            <c:dLbl>
              <c:idx val="12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lumOff val="2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E-B734-44DE-A27D-B1141EEF0108}"/>
                </c:ext>
              </c:extLst>
            </c:dLbl>
            <c:dLbl>
              <c:idx val="12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7F-B734-44DE-A27D-B1141EEF0108}"/>
                </c:ext>
              </c:extLst>
            </c:dLbl>
            <c:dLbl>
              <c:idx val="12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0-B734-44DE-A27D-B1141EEF0108}"/>
                </c:ext>
              </c:extLst>
            </c:dLbl>
            <c:dLbl>
              <c:idx val="12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1-B734-44DE-A27D-B1141EEF0108}"/>
                </c:ext>
              </c:extLst>
            </c:dLbl>
            <c:dLbl>
              <c:idx val="12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2-B734-44DE-A27D-B1141EEF0108}"/>
                </c:ext>
              </c:extLst>
            </c:dLbl>
            <c:dLbl>
              <c:idx val="13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3-B734-44DE-A27D-B1141EEF0108}"/>
                </c:ext>
              </c:extLst>
            </c:dLbl>
            <c:dLbl>
              <c:idx val="13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8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4-B734-44DE-A27D-B1141EEF0108}"/>
                </c:ext>
              </c:extLst>
            </c:dLbl>
            <c:dLbl>
              <c:idx val="13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5-B734-44DE-A27D-B1141EEF0108}"/>
                </c:ext>
              </c:extLst>
            </c:dLbl>
            <c:dLbl>
              <c:idx val="13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6-B734-44DE-A27D-B1141EEF0108}"/>
                </c:ext>
              </c:extLst>
            </c:dLbl>
            <c:dLbl>
              <c:idx val="13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7-B734-44DE-A27D-B1141EEF0108}"/>
                </c:ext>
              </c:extLst>
            </c:dLbl>
            <c:dLbl>
              <c:idx val="13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8-B734-44DE-A27D-B1141EEF0108}"/>
                </c:ext>
              </c:extLst>
            </c:dLbl>
            <c:dLbl>
              <c:idx val="13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9-B734-44DE-A27D-B1141EEF0108}"/>
                </c:ext>
              </c:extLst>
            </c:dLbl>
            <c:dLbl>
              <c:idx val="13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lumOff val="4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A-B734-44DE-A27D-B1141EEF0108}"/>
                </c:ext>
              </c:extLst>
            </c:dLbl>
            <c:dLbl>
              <c:idx val="13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B-B734-44DE-A27D-B1141EEF0108}"/>
                </c:ext>
              </c:extLst>
            </c:dLbl>
            <c:dLbl>
              <c:idx val="13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C-B734-44DE-A27D-B1141EEF0108}"/>
                </c:ext>
              </c:extLst>
            </c:dLbl>
            <c:dLbl>
              <c:idx val="14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D-B734-44DE-A27D-B1141EEF0108}"/>
                </c:ext>
              </c:extLst>
            </c:dLbl>
            <c:dLbl>
              <c:idx val="14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E-B734-44DE-A27D-B1141EEF0108}"/>
                </c:ext>
              </c:extLst>
            </c:dLbl>
            <c:dLbl>
              <c:idx val="14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8F-B734-44DE-A27D-B1141EEF0108}"/>
                </c:ext>
              </c:extLst>
            </c:dLbl>
            <c:dLbl>
              <c:idx val="14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0-B734-44DE-A27D-B1141EEF0108}"/>
                </c:ext>
              </c:extLst>
            </c:dLbl>
            <c:dLbl>
              <c:idx val="14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1-B734-44DE-A27D-B1141EEF0108}"/>
                </c:ext>
              </c:extLst>
            </c:dLbl>
            <c:dLbl>
              <c:idx val="14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2-B734-44DE-A27D-B1141EEF0108}"/>
                </c:ext>
              </c:extLst>
            </c:dLbl>
            <c:dLbl>
              <c:idx val="14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3-B734-44DE-A27D-B1141EEF0108}"/>
                </c:ext>
              </c:extLst>
            </c:dLbl>
            <c:dLbl>
              <c:idx val="14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4-B734-44DE-A27D-B1141EEF0108}"/>
                </c:ext>
              </c:extLst>
            </c:dLbl>
            <c:dLbl>
              <c:idx val="14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5-B734-44DE-A27D-B1141EEF0108}"/>
                </c:ext>
              </c:extLst>
            </c:dLbl>
            <c:dLbl>
              <c:idx val="14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lumOff val="3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6-B734-44DE-A27D-B1141EEF0108}"/>
                </c:ext>
              </c:extLst>
            </c:dLbl>
            <c:dLbl>
              <c:idx val="15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7-B734-44DE-A27D-B1141EEF0108}"/>
                </c:ext>
              </c:extLst>
            </c:dLbl>
            <c:dLbl>
              <c:idx val="15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8-B734-44DE-A27D-B1141EEF0108}"/>
                </c:ext>
              </c:extLst>
            </c:dLbl>
            <c:dLbl>
              <c:idx val="15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9-B734-44DE-A27D-B1141EEF0108}"/>
                </c:ext>
              </c:extLst>
            </c:dLbl>
            <c:dLbl>
              <c:idx val="15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A-B734-44DE-A27D-B1141EEF0108}"/>
                </c:ext>
              </c:extLst>
            </c:dLbl>
            <c:dLbl>
              <c:idx val="15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B-B734-44DE-A27D-B1141EEF0108}"/>
                </c:ext>
              </c:extLst>
            </c:dLbl>
            <c:dLbl>
              <c:idx val="15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7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C-B734-44DE-A27D-B1141EEF0108}"/>
                </c:ext>
              </c:extLst>
            </c:dLbl>
            <c:dLbl>
              <c:idx val="15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D-B734-44DE-A27D-B1141EEF0108}"/>
                </c:ext>
              </c:extLst>
            </c:dLbl>
            <c:dLbl>
              <c:idx val="15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E-B734-44DE-A27D-B1141EEF0108}"/>
                </c:ext>
              </c:extLst>
            </c:dLbl>
            <c:dLbl>
              <c:idx val="15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9F-B734-44DE-A27D-B1141EEF0108}"/>
                </c:ext>
              </c:extLst>
            </c:dLbl>
            <c:dLbl>
              <c:idx val="15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0-B734-44DE-A27D-B1141EEF0108}"/>
                </c:ext>
              </c:extLst>
            </c:dLbl>
            <c:dLbl>
              <c:idx val="16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1-B734-44DE-A27D-B1141EEF0108}"/>
                </c:ext>
              </c:extLst>
            </c:dLbl>
            <c:dLbl>
              <c:idx val="16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50000"/>
                          <a:lumOff val="5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2-B734-44DE-A27D-B1141EEF0108}"/>
                </c:ext>
              </c:extLst>
            </c:dLbl>
            <c:dLbl>
              <c:idx val="16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3-B734-44DE-A27D-B1141EEF0108}"/>
                </c:ext>
              </c:extLst>
            </c:dLbl>
            <c:dLbl>
              <c:idx val="16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4-B734-44DE-A27D-B1141EEF0108}"/>
                </c:ext>
              </c:extLst>
            </c:dLbl>
            <c:dLbl>
              <c:idx val="16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5-B734-44DE-A27D-B1141EEF0108}"/>
                </c:ext>
              </c:extLst>
            </c:dLbl>
            <c:dLbl>
              <c:idx val="16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6-B734-44DE-A27D-B1141EEF0108}"/>
                </c:ext>
              </c:extLst>
            </c:dLbl>
            <c:dLbl>
              <c:idx val="16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7-B734-44DE-A27D-B1141EEF0108}"/>
                </c:ext>
              </c:extLst>
            </c:dLbl>
            <c:dLbl>
              <c:idx val="16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8-B734-44DE-A27D-B1141EEF0108}"/>
                </c:ext>
              </c:extLst>
            </c:dLbl>
            <c:dLbl>
              <c:idx val="16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9-B734-44DE-A27D-B1141EEF0108}"/>
                </c:ext>
              </c:extLst>
            </c:dLbl>
            <c:dLbl>
              <c:idx val="16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A-B734-44DE-A27D-B1141EEF0108}"/>
                </c:ext>
              </c:extLst>
            </c:dLbl>
            <c:dLbl>
              <c:idx val="17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B-B734-44DE-A27D-B1141EEF0108}"/>
                </c:ext>
              </c:extLst>
            </c:dLbl>
            <c:dLbl>
              <c:idx val="17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AC-B734-44DE-A27D-B1141EEF0108}"/>
                </c:ext>
              </c:extLst>
            </c:dLbl>
            <c:spPr>
              <a:noFill/>
              <a:ln>
                <a:noFill/>
              </a:ln>
              <a:effectLst/>
            </c:sp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 revues'!$A$4:$A$175</c:f>
              <c:strCache>
                <c:ptCount val="172"/>
                <c:pt idx="0">
                  <c:v>Acta Geophysica</c:v>
                </c:pt>
                <c:pt idx="1">
                  <c:v>Acta Oecologica</c:v>
                </c:pt>
                <c:pt idx="2">
                  <c:v>Advances in Interpretation of Geological Processes: Refinement of Multi-Scale Data and Integration in Numerical Modelling</c:v>
                </c:pt>
                <c:pt idx="3">
                  <c:v>Applied Geomatics </c:v>
                </c:pt>
                <c:pt idx="4">
                  <c:v>ArcheoSciences </c:v>
                </c:pt>
                <c:pt idx="5">
                  <c:v>Artificial Intelligence in Geosciences </c:v>
                </c:pt>
                <c:pt idx="6">
                  <c:v>Astronomy and Astrophysics</c:v>
                </c:pt>
                <c:pt idx="7">
                  <c:v>Atmosphere</c:v>
                </c:pt>
                <c:pt idx="8">
                  <c:v>Atmospheric Measurement Techniques</c:v>
                </c:pt>
                <c:pt idx="9">
                  <c:v>Atmospheric Research</c:v>
                </c:pt>
                <c:pt idx="10">
                  <c:v>Atmospheric Science Letters</c:v>
                </c:pt>
                <c:pt idx="11">
                  <c:v>Basin Research</c:v>
                </c:pt>
                <c:pt idx="12">
                  <c:v>BDG-Mitt.-Bl.</c:v>
                </c:pt>
                <c:pt idx="13">
                  <c:v>Boletin Geologico y Minero</c:v>
                </c:pt>
                <c:pt idx="14">
                  <c:v>Bulletin d'Informations Marées Terrestres</c:v>
                </c:pt>
                <c:pt idx="15">
                  <c:v>Bulletin of Volcanology </c:v>
                </c:pt>
                <c:pt idx="16">
                  <c:v>Clay Minerals</c:v>
                </c:pt>
                <c:pt idx="17">
                  <c:v>Continental Shelf Research</c:v>
                </c:pt>
                <c:pt idx="18">
                  <c:v>D-A-CH-Mitt.-Bl</c:v>
                </c:pt>
                <c:pt idx="19">
                  <c:v>Data in Brief</c:v>
                </c:pt>
                <c:pt idx="20">
                  <c:v>Deep Sea Research Part II: Topical Studies in Oceanography</c:v>
                </c:pt>
                <c:pt idx="21">
                  <c:v>Docklady Earth Sciences</c:v>
                </c:pt>
                <c:pt idx="22">
                  <c:v>Earth and Space Science Open Archive</c:v>
                </c:pt>
                <c:pt idx="23">
                  <c:v>Earth System Science Data Discussions</c:v>
                </c:pt>
                <c:pt idx="24">
                  <c:v>Earthquake Science </c:v>
                </c:pt>
                <c:pt idx="25">
                  <c:v>Engineering Structures</c:v>
                </c:pt>
                <c:pt idx="26">
                  <c:v>Entropy</c:v>
                </c:pt>
                <c:pt idx="27">
                  <c:v>First Break Special Issue on Passive Seismics</c:v>
                </c:pt>
                <c:pt idx="28">
                  <c:v>Gemeins. Sekretariat, Bull</c:v>
                </c:pt>
                <c:pt idx="29">
                  <c:v>Geophysical Prospecting</c:v>
                </c:pt>
                <c:pt idx="30">
                  <c:v>Geosciences</c:v>
                </c:pt>
                <c:pt idx="31">
                  <c:v>Geosphere</c:v>
                </c:pt>
                <c:pt idx="32">
                  <c:v>Geothermics</c:v>
                </c:pt>
                <c:pt idx="33">
                  <c:v>Global and Planetary Change</c:v>
                </c:pt>
                <c:pt idx="34">
                  <c:v>Groundwater</c:v>
                </c:pt>
                <c:pt idx="35">
                  <c:v>Gyroscopy and Navigation </c:v>
                </c:pt>
                <c:pt idx="36">
                  <c:v>Holocene </c:v>
                </c:pt>
                <c:pt idx="37">
                  <c:v>Hydrogeology Journal</c:v>
                </c:pt>
                <c:pt idx="38">
                  <c:v>IEEE signal Processing Magazine</c:v>
                </c:pt>
                <c:pt idx="39">
                  <c:v>IEEE Transactions on Geoscience and Remote Sensing</c:v>
                </c:pt>
                <c:pt idx="40">
                  <c:v>IEEE Transactions on Instrumentation and Measurement</c:v>
                </c:pt>
                <c:pt idx="41">
                  <c:v>International Archives of the Photogrammetry Remote Sensing and Spatial Information Sciences </c:v>
                </c:pt>
                <c:pt idx="42">
                  <c:v>International Journal of Civil Engineering</c:v>
                </c:pt>
                <c:pt idx="43">
                  <c:v>International Journal of Phytoremediation</c:v>
                </c:pt>
                <c:pt idx="44">
                  <c:v>International Journal of Speleology </c:v>
                </c:pt>
                <c:pt idx="45">
                  <c:v>Izvestiya, Physics of the Solid Earth </c:v>
                </c:pt>
                <c:pt idx="46">
                  <c:v>Journal International des Sciences de la Vigne et du Vin</c:v>
                </c:pt>
                <c:pt idx="47">
                  <c:v>Journal of African Earth Sciences</c:v>
                </c:pt>
                <c:pt idx="48">
                  <c:v>Journal of Applied Geodesy</c:v>
                </c:pt>
                <c:pt idx="49">
                  <c:v>Journal of Archaeological Science</c:v>
                </c:pt>
                <c:pt idx="50">
                  <c:v>Journal of Basic and Applied Advances in Sciences</c:v>
                </c:pt>
                <c:pt idx="51">
                  <c:v>Journal of Coastal Research</c:v>
                </c:pt>
                <c:pt idx="52">
                  <c:v>Journal of Environmental and Engineering Geophysics</c:v>
                </c:pt>
                <c:pt idx="53">
                  <c:v>Journal of Geodetic Science</c:v>
                </c:pt>
                <c:pt idx="54">
                  <c:v>Journal of Geosciences</c:v>
                </c:pt>
                <c:pt idx="55">
                  <c:v>Journal of Natural Disasters</c:v>
                </c:pt>
                <c:pt idx="56">
                  <c:v>Journal of the Geological Society</c:v>
                </c:pt>
                <c:pt idx="57">
                  <c:v>Landslide Science and Practice: Landslide Inventory and Susceptibility and Hazard Zoning </c:v>
                </c:pt>
                <c:pt idx="58">
                  <c:v>Landslides</c:v>
                </c:pt>
                <c:pt idx="59">
                  <c:v>Marine Geodesy</c:v>
                </c:pt>
                <c:pt idx="60">
                  <c:v>Marine Geophysical Researches</c:v>
                </c:pt>
                <c:pt idx="61">
                  <c:v>Nature </c:v>
                </c:pt>
                <c:pt idx="62">
                  <c:v>Nature Climate Change </c:v>
                </c:pt>
                <c:pt idx="63">
                  <c:v>Nature Scientific Reports</c:v>
                </c:pt>
                <c:pt idx="64">
                  <c:v>Near Surface Geophysics</c:v>
                </c:pt>
                <c:pt idx="65">
                  <c:v>Netherland Journal of Geosciences/Geologie en Mijnbouw</c:v>
                </c:pt>
                <c:pt idx="66">
                  <c:v>Physical Research Letters</c:v>
                </c:pt>
                <c:pt idx="67">
                  <c:v>Planetary and Space Science</c:v>
                </c:pt>
                <c:pt idx="68">
                  <c:v>Polar Research</c:v>
                </c:pt>
                <c:pt idx="69">
                  <c:v>Procedia Engineering</c:v>
                </c:pt>
                <c:pt idx="70">
                  <c:v>Proceedings of the National Academy of Sciences of the United States of America </c:v>
                </c:pt>
                <c:pt idx="71">
                  <c:v>Radio Science</c:v>
                </c:pt>
                <c:pt idx="72">
                  <c:v>Reports on Progress in Physics</c:v>
                </c:pt>
                <c:pt idx="73">
                  <c:v>Russian Geology and Geophysics</c:v>
                </c:pt>
                <c:pt idx="74">
                  <c:v>Science Advances</c:v>
                </c:pt>
                <c:pt idx="75">
                  <c:v>Sensors</c:v>
                </c:pt>
                <c:pt idx="76">
                  <c:v>Shock and Vibration</c:v>
                </c:pt>
                <c:pt idx="77">
                  <c:v>Signal Processing</c:v>
                </c:pt>
                <c:pt idx="78">
                  <c:v>Structural Health Monitoring - An International Journal </c:v>
                </c:pt>
                <c:pt idx="79">
                  <c:v>Tellus Series A-Dynamic Meteorology and Oceanography </c:v>
                </c:pt>
                <c:pt idx="80">
                  <c:v>Terra Nova</c:v>
                </c:pt>
                <c:pt idx="81">
                  <c:v>The European Physical Journal D</c:v>
                </c:pt>
                <c:pt idx="82">
                  <c:v>Vadose Zone Journal</c:v>
                </c:pt>
                <c:pt idx="83">
                  <c:v>Annales Geophysicae</c:v>
                </c:pt>
                <c:pt idx="84">
                  <c:v>Annals of Geophysics</c:v>
                </c:pt>
                <c:pt idx="85">
                  <c:v>Applied Physics B</c:v>
                </c:pt>
                <c:pt idx="86">
                  <c:v>Applied Physics Letters</c:v>
                </c:pt>
                <c:pt idx="87">
                  <c:v>Bollettino of Geofisica Teorica ed Applicata</c:v>
                </c:pt>
                <c:pt idx="88">
                  <c:v>Comptes Rendus de l'Académie des Sciences - Series IIA - Earth and Planetary Science</c:v>
                </c:pt>
                <c:pt idx="89">
                  <c:v>Computers &amp; Geosciences</c:v>
                </c:pt>
                <c:pt idx="90">
                  <c:v>Earth Surface Dynamics</c:v>
                </c:pt>
                <c:pt idx="91">
                  <c:v>Environmental Earth Sciences </c:v>
                </c:pt>
                <c:pt idx="92">
                  <c:v>EOS Transactions American Geophysical Union</c:v>
                </c:pt>
                <c:pt idx="93">
                  <c:v>Geoscientific Instrumentation Methods and Data Systems</c:v>
                </c:pt>
                <c:pt idx="94">
                  <c:v>Gondwana Research </c:v>
                </c:pt>
                <c:pt idx="95">
                  <c:v>IEEE Journal of Selected Topics in Applied Earth Observations and Remote Sensing</c:v>
                </c:pt>
                <c:pt idx="96">
                  <c:v>International Journal of Earth Sciences</c:v>
                </c:pt>
                <c:pt idx="97">
                  <c:v>Journal of Atmospheric and Solar-Terrestrial Physics</c:v>
                </c:pt>
                <c:pt idx="98">
                  <c:v>Journal of Coastal Research</c:v>
                </c:pt>
                <c:pt idx="99">
                  <c:v>Journal of Earthquake Engineering</c:v>
                </c:pt>
                <c:pt idx="100">
                  <c:v>Journal of Hydrology</c:v>
                </c:pt>
                <c:pt idx="101">
                  <c:v>Journal of Hydrometeorology </c:v>
                </c:pt>
                <c:pt idx="102">
                  <c:v>Journal of South American Earth Sciences</c:v>
                </c:pt>
                <c:pt idx="103">
                  <c:v>Journal of Space Weather and Space Climate </c:v>
                </c:pt>
                <c:pt idx="104">
                  <c:v>Journal of Structural Geology</c:v>
                </c:pt>
                <c:pt idx="105">
                  <c:v>Journal of the Acoustical Society of America</c:v>
                </c:pt>
                <c:pt idx="106">
                  <c:v>Meteorologische Zeitschrift</c:v>
                </c:pt>
                <c:pt idx="107">
                  <c:v>Nature Communications</c:v>
                </c:pt>
                <c:pt idx="108">
                  <c:v>Nature Scientific Reports</c:v>
                </c:pt>
                <c:pt idx="109">
                  <c:v>New Journal of Physics</c:v>
                </c:pt>
                <c:pt idx="110">
                  <c:v>Reviews of Geophysics</c:v>
                </c:pt>
                <c:pt idx="111">
                  <c:v>Studia Geophysica et Geodaetica</c:v>
                </c:pt>
                <c:pt idx="112">
                  <c:v>The Cryosphere</c:v>
                </c:pt>
                <c:pt idx="113">
                  <c:v>Acta Geodaetica et Geophysica</c:v>
                </c:pt>
                <c:pt idx="114">
                  <c:v>Earth, Planets and Space</c:v>
                </c:pt>
                <c:pt idx="115">
                  <c:v>Earthquake Spectra </c:v>
                </c:pt>
                <c:pt idx="116">
                  <c:v>Engineering Geology</c:v>
                </c:pt>
                <c:pt idx="117">
                  <c:v>Geological Society London Special Publications</c:v>
                </c:pt>
                <c:pt idx="118">
                  <c:v>Geomorphology</c:v>
                </c:pt>
                <c:pt idx="119">
                  <c:v>Geophysics</c:v>
                </c:pt>
                <c:pt idx="120">
                  <c:v>Gravity, Geoid and Earth Observation</c:v>
                </c:pt>
                <c:pt idx="121">
                  <c:v>International Journal of Disaster Risk Reduction </c:v>
                </c:pt>
                <c:pt idx="122">
                  <c:v>Journal of Asian Earth Sciences</c:v>
                </c:pt>
                <c:pt idx="123">
                  <c:v>La Météorologie</c:v>
                </c:pt>
                <c:pt idx="124">
                  <c:v>Lithos</c:v>
                </c:pt>
                <c:pt idx="125">
                  <c:v>Natural Hazards and Earth System Sciences</c:v>
                </c:pt>
                <c:pt idx="126">
                  <c:v>Physics and Chemistry of the Earth</c:v>
                </c:pt>
                <c:pt idx="127">
                  <c:v>Revue Française de Metrologie </c:v>
                </c:pt>
                <c:pt idx="128">
                  <c:v>Revue XYZ</c:v>
                </c:pt>
                <c:pt idx="129">
                  <c:v>Swiss Journal of Geosciences</c:v>
                </c:pt>
                <c:pt idx="130">
                  <c:v>Communications Earth &amp; Environment</c:v>
                </c:pt>
                <c:pt idx="131">
                  <c:v>Geology </c:v>
                </c:pt>
                <c:pt idx="132">
                  <c:v>Geotechnical, Geological and Earthquake Engineering </c:v>
                </c:pt>
                <c:pt idx="133">
                  <c:v>Journal of Applied Geophysics </c:v>
                </c:pt>
                <c:pt idx="134">
                  <c:v>Natural Hazards</c:v>
                </c:pt>
                <c:pt idx="135">
                  <c:v>Remote Sensing </c:v>
                </c:pt>
                <c:pt idx="136">
                  <c:v>Soil Dynamics and Earthquake Engineering </c:v>
                </c:pt>
                <c:pt idx="137">
                  <c:v>Surveys in Geophysics </c:v>
                </c:pt>
                <c:pt idx="138">
                  <c:v>Advances in Space Research</c:v>
                </c:pt>
                <c:pt idx="139">
                  <c:v>Earthquake Engineering and Structural Dynamics</c:v>
                </c:pt>
                <c:pt idx="140">
                  <c:v>Geothermal Energy</c:v>
                </c:pt>
                <c:pt idx="141">
                  <c:v>Hydrology and Earth System Sciences </c:v>
                </c:pt>
                <c:pt idx="142">
                  <c:v>Space Weather</c:v>
                </c:pt>
                <c:pt idx="143">
                  <c:v>GPS Solutions </c:v>
                </c:pt>
                <c:pt idx="144">
                  <c:v>Physics of the Earth and Planetary Interiors </c:v>
                </c:pt>
                <c:pt idx="145">
                  <c:v>Science</c:v>
                </c:pt>
                <c:pt idx="146">
                  <c:v>Tectonics </c:v>
                </c:pt>
                <c:pt idx="147">
                  <c:v>Advances in Geosciences</c:v>
                </c:pt>
                <c:pt idx="148">
                  <c:v>Quarterly Journal of the Royal Meteorological Society </c:v>
                </c:pt>
                <c:pt idx="149">
                  <c:v>Remote Sensing of Environment</c:v>
                </c:pt>
                <c:pt idx="150">
                  <c:v>Scientific Reports</c:v>
                </c:pt>
                <c:pt idx="151">
                  <c:v>Bulletin de la Société Géologique de France</c:v>
                </c:pt>
                <c:pt idx="152">
                  <c:v>Journal of Volcanology and Geothermal Research </c:v>
                </c:pt>
                <c:pt idx="153">
                  <c:v>Nature Geoscience </c:v>
                </c:pt>
                <c:pt idx="154">
                  <c:v>Physical Review A</c:v>
                </c:pt>
                <c:pt idx="155">
                  <c:v>Water Resources Research</c:v>
                </c:pt>
                <c:pt idx="156">
                  <c:v>Journal of Geodesy </c:v>
                </c:pt>
                <c:pt idx="157">
                  <c:v>Metrologia </c:v>
                </c:pt>
                <c:pt idx="158">
                  <c:v>Comptes Rendus Geoscience</c:v>
                </c:pt>
                <c:pt idx="159">
                  <c:v>Journal of Seismology </c:v>
                </c:pt>
                <c:pt idx="160">
                  <c:v>Pure and Applied Geophysics</c:v>
                </c:pt>
                <c:pt idx="161">
                  <c:v>Solid Earth</c:v>
                </c:pt>
                <c:pt idx="162">
                  <c:v>Geochemistry, Geophysics, Geosystems </c:v>
                </c:pt>
                <c:pt idx="163">
                  <c:v>Bulletin of Earthquake Engineering</c:v>
                </c:pt>
                <c:pt idx="164">
                  <c:v>Journal of Geodynamics </c:v>
                </c:pt>
                <c:pt idx="165">
                  <c:v>Earth and Planetary Science Letters </c:v>
                </c:pt>
                <c:pt idx="166">
                  <c:v>Tectonophysics</c:v>
                </c:pt>
                <c:pt idx="167">
                  <c:v>Seismological Research Letters </c:v>
                </c:pt>
                <c:pt idx="168">
                  <c:v>Bulletin of the Seismological Society of America </c:v>
                </c:pt>
                <c:pt idx="169">
                  <c:v>Geophysical Research Letters </c:v>
                </c:pt>
                <c:pt idx="170">
                  <c:v>Journal of Geophysical Research</c:v>
                </c:pt>
                <c:pt idx="171">
                  <c:v>Geophysical Journal International </c:v>
                </c:pt>
              </c:strCache>
            </c:strRef>
          </c:cat>
          <c:val>
            <c:numRef>
              <c:f>'Stats revues'!$C$4:$C$175</c:f>
              <c:numCache>
                <c:formatCode>0.0%</c:formatCode>
                <c:ptCount val="172"/>
                <c:pt idx="0">
                  <c:v>1.006036217303823E-3</c:v>
                </c:pt>
                <c:pt idx="1">
                  <c:v>1.006036217303823E-3</c:v>
                </c:pt>
                <c:pt idx="2">
                  <c:v>1.006036217303823E-3</c:v>
                </c:pt>
                <c:pt idx="3">
                  <c:v>1.006036217303823E-3</c:v>
                </c:pt>
                <c:pt idx="4">
                  <c:v>1.006036217303823E-3</c:v>
                </c:pt>
                <c:pt idx="5">
                  <c:v>1.006036217303823E-3</c:v>
                </c:pt>
                <c:pt idx="6">
                  <c:v>1.006036217303823E-3</c:v>
                </c:pt>
                <c:pt idx="7">
                  <c:v>1.006036217303823E-3</c:v>
                </c:pt>
                <c:pt idx="8">
                  <c:v>1.006036217303823E-3</c:v>
                </c:pt>
                <c:pt idx="9">
                  <c:v>1.006036217303823E-3</c:v>
                </c:pt>
                <c:pt idx="10">
                  <c:v>1.006036217303823E-3</c:v>
                </c:pt>
                <c:pt idx="11">
                  <c:v>1.006036217303823E-3</c:v>
                </c:pt>
                <c:pt idx="12">
                  <c:v>1.006036217303823E-3</c:v>
                </c:pt>
                <c:pt idx="13">
                  <c:v>1.006036217303823E-3</c:v>
                </c:pt>
                <c:pt idx="14">
                  <c:v>1.006036217303823E-3</c:v>
                </c:pt>
                <c:pt idx="15">
                  <c:v>1.006036217303823E-3</c:v>
                </c:pt>
                <c:pt idx="16">
                  <c:v>1.006036217303823E-3</c:v>
                </c:pt>
                <c:pt idx="17">
                  <c:v>1.006036217303823E-3</c:v>
                </c:pt>
                <c:pt idx="18">
                  <c:v>1.006036217303823E-3</c:v>
                </c:pt>
                <c:pt idx="19">
                  <c:v>1.006036217303823E-3</c:v>
                </c:pt>
                <c:pt idx="20">
                  <c:v>1.006036217303823E-3</c:v>
                </c:pt>
                <c:pt idx="21">
                  <c:v>1.006036217303823E-3</c:v>
                </c:pt>
                <c:pt idx="22">
                  <c:v>1.006036217303823E-3</c:v>
                </c:pt>
                <c:pt idx="23">
                  <c:v>1.006036217303823E-3</c:v>
                </c:pt>
                <c:pt idx="24">
                  <c:v>1.006036217303823E-3</c:v>
                </c:pt>
                <c:pt idx="25">
                  <c:v>1.006036217303823E-3</c:v>
                </c:pt>
                <c:pt idx="26">
                  <c:v>1.006036217303823E-3</c:v>
                </c:pt>
                <c:pt idx="27">
                  <c:v>1.006036217303823E-3</c:v>
                </c:pt>
                <c:pt idx="28">
                  <c:v>1.006036217303823E-3</c:v>
                </c:pt>
                <c:pt idx="29">
                  <c:v>1.006036217303823E-3</c:v>
                </c:pt>
                <c:pt idx="30">
                  <c:v>1.006036217303823E-3</c:v>
                </c:pt>
                <c:pt idx="31">
                  <c:v>1.006036217303823E-3</c:v>
                </c:pt>
                <c:pt idx="32">
                  <c:v>1.006036217303823E-3</c:v>
                </c:pt>
                <c:pt idx="33">
                  <c:v>1.006036217303823E-3</c:v>
                </c:pt>
                <c:pt idx="34">
                  <c:v>1.006036217303823E-3</c:v>
                </c:pt>
                <c:pt idx="35">
                  <c:v>1.006036217303823E-3</c:v>
                </c:pt>
                <c:pt idx="36">
                  <c:v>1.006036217303823E-3</c:v>
                </c:pt>
                <c:pt idx="37">
                  <c:v>1.006036217303823E-3</c:v>
                </c:pt>
                <c:pt idx="38">
                  <c:v>1.006036217303823E-3</c:v>
                </c:pt>
                <c:pt idx="39">
                  <c:v>1.006036217303823E-3</c:v>
                </c:pt>
                <c:pt idx="40">
                  <c:v>1.006036217303823E-3</c:v>
                </c:pt>
                <c:pt idx="41">
                  <c:v>1.006036217303823E-3</c:v>
                </c:pt>
                <c:pt idx="42">
                  <c:v>1.006036217303823E-3</c:v>
                </c:pt>
                <c:pt idx="43">
                  <c:v>1.006036217303823E-3</c:v>
                </c:pt>
                <c:pt idx="44">
                  <c:v>1.006036217303823E-3</c:v>
                </c:pt>
                <c:pt idx="45">
                  <c:v>1.006036217303823E-3</c:v>
                </c:pt>
                <c:pt idx="46">
                  <c:v>1.006036217303823E-3</c:v>
                </c:pt>
                <c:pt idx="47">
                  <c:v>1.006036217303823E-3</c:v>
                </c:pt>
                <c:pt idx="48">
                  <c:v>1.006036217303823E-3</c:v>
                </c:pt>
                <c:pt idx="49">
                  <c:v>1.006036217303823E-3</c:v>
                </c:pt>
                <c:pt idx="50">
                  <c:v>1.006036217303823E-3</c:v>
                </c:pt>
                <c:pt idx="51">
                  <c:v>1.006036217303823E-3</c:v>
                </c:pt>
                <c:pt idx="52">
                  <c:v>1.006036217303823E-3</c:v>
                </c:pt>
                <c:pt idx="53">
                  <c:v>1.006036217303823E-3</c:v>
                </c:pt>
                <c:pt idx="54">
                  <c:v>1.006036217303823E-3</c:v>
                </c:pt>
                <c:pt idx="55">
                  <c:v>1.006036217303823E-3</c:v>
                </c:pt>
                <c:pt idx="56">
                  <c:v>1.006036217303823E-3</c:v>
                </c:pt>
                <c:pt idx="57">
                  <c:v>1.006036217303823E-3</c:v>
                </c:pt>
                <c:pt idx="58">
                  <c:v>1.006036217303823E-3</c:v>
                </c:pt>
                <c:pt idx="59">
                  <c:v>1.006036217303823E-3</c:v>
                </c:pt>
                <c:pt idx="60">
                  <c:v>1.006036217303823E-3</c:v>
                </c:pt>
                <c:pt idx="61">
                  <c:v>1.006036217303823E-3</c:v>
                </c:pt>
                <c:pt idx="62">
                  <c:v>1.006036217303823E-3</c:v>
                </c:pt>
                <c:pt idx="63">
                  <c:v>1.006036217303823E-3</c:v>
                </c:pt>
                <c:pt idx="64">
                  <c:v>1.006036217303823E-3</c:v>
                </c:pt>
                <c:pt idx="65">
                  <c:v>1.006036217303823E-3</c:v>
                </c:pt>
                <c:pt idx="66">
                  <c:v>1.006036217303823E-3</c:v>
                </c:pt>
                <c:pt idx="67">
                  <c:v>1.006036217303823E-3</c:v>
                </c:pt>
                <c:pt idx="68">
                  <c:v>1.006036217303823E-3</c:v>
                </c:pt>
                <c:pt idx="69">
                  <c:v>1.006036217303823E-3</c:v>
                </c:pt>
                <c:pt idx="70">
                  <c:v>1.006036217303823E-3</c:v>
                </c:pt>
                <c:pt idx="71">
                  <c:v>1.006036217303823E-3</c:v>
                </c:pt>
                <c:pt idx="72">
                  <c:v>1.006036217303823E-3</c:v>
                </c:pt>
                <c:pt idx="73">
                  <c:v>1.006036217303823E-3</c:v>
                </c:pt>
                <c:pt idx="74">
                  <c:v>1.006036217303823E-3</c:v>
                </c:pt>
                <c:pt idx="75">
                  <c:v>1.006036217303823E-3</c:v>
                </c:pt>
                <c:pt idx="76">
                  <c:v>1.006036217303823E-3</c:v>
                </c:pt>
                <c:pt idx="77">
                  <c:v>1.006036217303823E-3</c:v>
                </c:pt>
                <c:pt idx="78">
                  <c:v>1.006036217303823E-3</c:v>
                </c:pt>
                <c:pt idx="79">
                  <c:v>1.006036217303823E-3</c:v>
                </c:pt>
                <c:pt idx="80">
                  <c:v>1.006036217303823E-3</c:v>
                </c:pt>
                <c:pt idx="81">
                  <c:v>1.006036217303823E-3</c:v>
                </c:pt>
                <c:pt idx="82">
                  <c:v>1.006036217303823E-3</c:v>
                </c:pt>
                <c:pt idx="83">
                  <c:v>2.012072434607646E-3</c:v>
                </c:pt>
                <c:pt idx="84">
                  <c:v>2.012072434607646E-3</c:v>
                </c:pt>
                <c:pt idx="85">
                  <c:v>2.012072434607646E-3</c:v>
                </c:pt>
                <c:pt idx="86">
                  <c:v>2.012072434607646E-3</c:v>
                </c:pt>
                <c:pt idx="87">
                  <c:v>2.012072434607646E-3</c:v>
                </c:pt>
                <c:pt idx="88">
                  <c:v>2.012072434607646E-3</c:v>
                </c:pt>
                <c:pt idx="89">
                  <c:v>2.012072434607646E-3</c:v>
                </c:pt>
                <c:pt idx="90">
                  <c:v>2.012072434607646E-3</c:v>
                </c:pt>
                <c:pt idx="91">
                  <c:v>2.012072434607646E-3</c:v>
                </c:pt>
                <c:pt idx="92">
                  <c:v>2.012072434607646E-3</c:v>
                </c:pt>
                <c:pt idx="93">
                  <c:v>2.012072434607646E-3</c:v>
                </c:pt>
                <c:pt idx="94">
                  <c:v>2.012072434607646E-3</c:v>
                </c:pt>
                <c:pt idx="95">
                  <c:v>2.012072434607646E-3</c:v>
                </c:pt>
                <c:pt idx="96">
                  <c:v>2.012072434607646E-3</c:v>
                </c:pt>
                <c:pt idx="97">
                  <c:v>2.012072434607646E-3</c:v>
                </c:pt>
                <c:pt idx="98">
                  <c:v>2.012072434607646E-3</c:v>
                </c:pt>
                <c:pt idx="99">
                  <c:v>2.012072434607646E-3</c:v>
                </c:pt>
                <c:pt idx="100">
                  <c:v>2.012072434607646E-3</c:v>
                </c:pt>
                <c:pt idx="101">
                  <c:v>2.012072434607646E-3</c:v>
                </c:pt>
                <c:pt idx="102">
                  <c:v>2.012072434607646E-3</c:v>
                </c:pt>
                <c:pt idx="103">
                  <c:v>2.012072434607646E-3</c:v>
                </c:pt>
                <c:pt idx="104">
                  <c:v>2.012072434607646E-3</c:v>
                </c:pt>
                <c:pt idx="105">
                  <c:v>2.012072434607646E-3</c:v>
                </c:pt>
                <c:pt idx="106">
                  <c:v>2.012072434607646E-3</c:v>
                </c:pt>
                <c:pt idx="107">
                  <c:v>2.012072434607646E-3</c:v>
                </c:pt>
                <c:pt idx="108">
                  <c:v>2.012072434607646E-3</c:v>
                </c:pt>
                <c:pt idx="109">
                  <c:v>2.012072434607646E-3</c:v>
                </c:pt>
                <c:pt idx="110">
                  <c:v>2.012072434607646E-3</c:v>
                </c:pt>
                <c:pt idx="111">
                  <c:v>2.012072434607646E-3</c:v>
                </c:pt>
                <c:pt idx="112">
                  <c:v>2.012072434607646E-3</c:v>
                </c:pt>
                <c:pt idx="113">
                  <c:v>3.0181086519114686E-3</c:v>
                </c:pt>
                <c:pt idx="114">
                  <c:v>3.0181086519114686E-3</c:v>
                </c:pt>
                <c:pt idx="115">
                  <c:v>3.0181086519114686E-3</c:v>
                </c:pt>
                <c:pt idx="116">
                  <c:v>3.0181086519114686E-3</c:v>
                </c:pt>
                <c:pt idx="117">
                  <c:v>3.0181086519114686E-3</c:v>
                </c:pt>
                <c:pt idx="118">
                  <c:v>3.0181086519114686E-3</c:v>
                </c:pt>
                <c:pt idx="119">
                  <c:v>3.0181086519114686E-3</c:v>
                </c:pt>
                <c:pt idx="120">
                  <c:v>3.0181086519114686E-3</c:v>
                </c:pt>
                <c:pt idx="121">
                  <c:v>3.0181086519114686E-3</c:v>
                </c:pt>
                <c:pt idx="122">
                  <c:v>3.0181086519114686E-3</c:v>
                </c:pt>
                <c:pt idx="123">
                  <c:v>3.0181086519114686E-3</c:v>
                </c:pt>
                <c:pt idx="124">
                  <c:v>3.0181086519114686E-3</c:v>
                </c:pt>
                <c:pt idx="125">
                  <c:v>3.0181086519114686E-3</c:v>
                </c:pt>
                <c:pt idx="126">
                  <c:v>3.0181086519114686E-3</c:v>
                </c:pt>
                <c:pt idx="127">
                  <c:v>3.0181086519114686E-3</c:v>
                </c:pt>
                <c:pt idx="128">
                  <c:v>3.0181086519114686E-3</c:v>
                </c:pt>
                <c:pt idx="129">
                  <c:v>3.0181086519114686E-3</c:v>
                </c:pt>
                <c:pt idx="130">
                  <c:v>4.0241448692152921E-3</c:v>
                </c:pt>
                <c:pt idx="131">
                  <c:v>4.0241448692152921E-3</c:v>
                </c:pt>
                <c:pt idx="132">
                  <c:v>4.0241448692152921E-3</c:v>
                </c:pt>
                <c:pt idx="133">
                  <c:v>4.0241448692152921E-3</c:v>
                </c:pt>
                <c:pt idx="134">
                  <c:v>4.0241448692152921E-3</c:v>
                </c:pt>
                <c:pt idx="135">
                  <c:v>4.0241448692152921E-3</c:v>
                </c:pt>
                <c:pt idx="136">
                  <c:v>4.0241448692152921E-3</c:v>
                </c:pt>
                <c:pt idx="137">
                  <c:v>4.0241448692152921E-3</c:v>
                </c:pt>
                <c:pt idx="138">
                  <c:v>5.0301810865191147E-3</c:v>
                </c:pt>
                <c:pt idx="139">
                  <c:v>5.0301810865191147E-3</c:v>
                </c:pt>
                <c:pt idx="140">
                  <c:v>5.0301810865191147E-3</c:v>
                </c:pt>
                <c:pt idx="141">
                  <c:v>5.0301810865191147E-3</c:v>
                </c:pt>
                <c:pt idx="142">
                  <c:v>5.0301810865191147E-3</c:v>
                </c:pt>
                <c:pt idx="143">
                  <c:v>6.0362173038229373E-3</c:v>
                </c:pt>
                <c:pt idx="144">
                  <c:v>6.0362173038229373E-3</c:v>
                </c:pt>
                <c:pt idx="145">
                  <c:v>6.0362173038229373E-3</c:v>
                </c:pt>
                <c:pt idx="146">
                  <c:v>6.0362173038229373E-3</c:v>
                </c:pt>
                <c:pt idx="147">
                  <c:v>7.0422535211267607E-3</c:v>
                </c:pt>
                <c:pt idx="148">
                  <c:v>7.0422535211267607E-3</c:v>
                </c:pt>
                <c:pt idx="149">
                  <c:v>7.0422535211267607E-3</c:v>
                </c:pt>
                <c:pt idx="150">
                  <c:v>8.0482897384305842E-3</c:v>
                </c:pt>
                <c:pt idx="151">
                  <c:v>9.0543259557344068E-3</c:v>
                </c:pt>
                <c:pt idx="152">
                  <c:v>9.0543259557344068E-3</c:v>
                </c:pt>
                <c:pt idx="153">
                  <c:v>9.0543259557344068E-3</c:v>
                </c:pt>
                <c:pt idx="154">
                  <c:v>9.0543259557344068E-3</c:v>
                </c:pt>
                <c:pt idx="155">
                  <c:v>1.1066398390342052E-2</c:v>
                </c:pt>
                <c:pt idx="156">
                  <c:v>1.4084507042253521E-2</c:v>
                </c:pt>
                <c:pt idx="157">
                  <c:v>1.4084507042253521E-2</c:v>
                </c:pt>
                <c:pt idx="158">
                  <c:v>1.5090543259557344E-2</c:v>
                </c:pt>
                <c:pt idx="159">
                  <c:v>1.5090543259557344E-2</c:v>
                </c:pt>
                <c:pt idx="160">
                  <c:v>1.5090543259557344E-2</c:v>
                </c:pt>
                <c:pt idx="161">
                  <c:v>1.5090543259557344E-2</c:v>
                </c:pt>
                <c:pt idx="162">
                  <c:v>1.7102615694164991E-2</c:v>
                </c:pt>
                <c:pt idx="163">
                  <c:v>2.9175050301810865E-2</c:v>
                </c:pt>
                <c:pt idx="164">
                  <c:v>2.9175050301810865E-2</c:v>
                </c:pt>
                <c:pt idx="165">
                  <c:v>3.1187122736418511E-2</c:v>
                </c:pt>
                <c:pt idx="166">
                  <c:v>3.5211267605633804E-2</c:v>
                </c:pt>
                <c:pt idx="167">
                  <c:v>4.124748490945674E-2</c:v>
                </c:pt>
                <c:pt idx="168">
                  <c:v>4.4265593561368208E-2</c:v>
                </c:pt>
                <c:pt idx="169">
                  <c:v>6.3380281690140844E-2</c:v>
                </c:pt>
                <c:pt idx="170">
                  <c:v>0.11971830985915492</c:v>
                </c:pt>
                <c:pt idx="171">
                  <c:v>0.14788732394366197</c:v>
                </c:pt>
              </c:numCache>
            </c:numRef>
          </c:val>
          <c:extLst>
            <c:ext xmlns:c16="http://schemas.microsoft.com/office/drawing/2014/chart" uri="{C3380CC4-5D6E-409C-BE32-E72D297353CC}">
              <c16:uniqueId val="{00000000-B734-44DE-A27D-B1141EEF0108}"/>
            </c:ext>
          </c:extLst>
        </c:ser>
        <c:dLbls>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FR" sz="1200" b="0" i="0" baseline="0">
                <a:effectLst/>
              </a:rPr>
              <a:t>Nombre de publications et communications/an</a:t>
            </a:r>
            <a:endParaRPr lang="fr-FR" sz="1200">
              <a:effectLst/>
            </a:endParaRPr>
          </a:p>
        </c:rich>
      </c:tx>
      <c:layout>
        <c:manualLayout>
          <c:xMode val="edge"/>
          <c:yMode val="edge"/>
          <c:x val="0.15305555555555556"/>
          <c:y val="2.7777777777777776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fr-FR"/>
        </a:p>
      </c:txPr>
    </c:title>
    <c:autoTitleDeleted val="0"/>
    <c:plotArea>
      <c:layout/>
      <c:barChart>
        <c:barDir val="col"/>
        <c:grouping val="clustered"/>
        <c:varyColors val="0"/>
        <c:ser>
          <c:idx val="0"/>
          <c:order val="0"/>
          <c:spPr>
            <a:solidFill>
              <a:schemeClr val="accent1">
                <a:alpha val="70000"/>
              </a:schemeClr>
            </a:solidFill>
            <a:ln>
              <a:noFill/>
            </a:ln>
            <a:effectLst/>
          </c:spPr>
          <c:invertIfNegative val="0"/>
          <c:cat>
            <c:numRef>
              <c:f>'Stats hors theses et post doc'!$A$2:$A$27</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'Stats hors theses et post doc'!$B$2:$B$27</c:f>
              <c:numCache>
                <c:formatCode>General</c:formatCode>
                <c:ptCount val="26"/>
                <c:pt idx="0">
                  <c:v>1</c:v>
                </c:pt>
                <c:pt idx="1">
                  <c:v>0</c:v>
                </c:pt>
                <c:pt idx="2">
                  <c:v>3</c:v>
                </c:pt>
                <c:pt idx="3">
                  <c:v>4</c:v>
                </c:pt>
                <c:pt idx="4">
                  <c:v>1</c:v>
                </c:pt>
                <c:pt idx="5">
                  <c:v>4</c:v>
                </c:pt>
                <c:pt idx="6">
                  <c:v>4</c:v>
                </c:pt>
                <c:pt idx="7">
                  <c:v>6</c:v>
                </c:pt>
                <c:pt idx="8">
                  <c:v>8</c:v>
                </c:pt>
                <c:pt idx="9">
                  <c:v>7</c:v>
                </c:pt>
                <c:pt idx="10">
                  <c:v>8</c:v>
                </c:pt>
                <c:pt idx="11">
                  <c:v>6</c:v>
                </c:pt>
                <c:pt idx="12">
                  <c:v>19</c:v>
                </c:pt>
                <c:pt idx="13">
                  <c:v>61</c:v>
                </c:pt>
                <c:pt idx="14">
                  <c:v>65</c:v>
                </c:pt>
                <c:pt idx="15">
                  <c:v>80</c:v>
                </c:pt>
                <c:pt idx="16">
                  <c:v>75</c:v>
                </c:pt>
                <c:pt idx="17">
                  <c:v>81</c:v>
                </c:pt>
                <c:pt idx="18">
                  <c:v>75</c:v>
                </c:pt>
                <c:pt idx="19">
                  <c:v>80</c:v>
                </c:pt>
                <c:pt idx="20">
                  <c:v>87</c:v>
                </c:pt>
                <c:pt idx="21">
                  <c:v>87</c:v>
                </c:pt>
                <c:pt idx="22">
                  <c:v>121</c:v>
                </c:pt>
                <c:pt idx="23">
                  <c:v>109</c:v>
                </c:pt>
                <c:pt idx="24">
                  <c:v>104</c:v>
                </c:pt>
                <c:pt idx="25">
                  <c:v>69</c:v>
                </c:pt>
              </c:numCache>
            </c:numRef>
          </c:val>
          <c:extLst>
            <c:ext xmlns:c16="http://schemas.microsoft.com/office/drawing/2014/chart" uri="{C3380CC4-5D6E-409C-BE32-E72D297353CC}">
              <c16:uniqueId val="{00000000-D2A8-4A5C-956F-87C87FCEC619}"/>
            </c:ext>
          </c:extLst>
        </c:ser>
        <c:dLbls>
          <c:showLegendKey val="0"/>
          <c:showVal val="0"/>
          <c:showCatName val="0"/>
          <c:showSerName val="0"/>
          <c:showPercent val="0"/>
          <c:showBubbleSize val="0"/>
        </c:dLbls>
        <c:gapWidth val="80"/>
        <c:overlap val="25"/>
        <c:axId val="433973024"/>
        <c:axId val="433973352"/>
      </c:barChart>
      <c:catAx>
        <c:axId val="43397302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ANNEES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fr-FR"/>
          </a:p>
        </c:txPr>
        <c:crossAx val="433973352"/>
        <c:crosses val="autoZero"/>
        <c:auto val="1"/>
        <c:lblAlgn val="ctr"/>
        <c:lblOffset val="100"/>
        <c:noMultiLvlLbl val="0"/>
      </c:catAx>
      <c:valAx>
        <c:axId val="43397335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Nombre</a:t>
                </a:r>
                <a:r>
                  <a:rPr lang="fr-FR" baseline="0"/>
                  <a:t> publications</a:t>
                </a:r>
                <a:endParaRPr lang="fr-F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fr-FR"/>
          </a:p>
        </c:txPr>
        <c:crossAx val="433973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FR" sz="1200" b="0" i="0" baseline="0">
                <a:effectLst/>
              </a:rPr>
              <a:t>Nombre de publications et communications/mois</a:t>
            </a:r>
            <a:endParaRPr lang="fr-FR" sz="1200">
              <a:effectLst/>
            </a:endParaRPr>
          </a:p>
        </c:rich>
      </c:tx>
      <c:layout>
        <c:manualLayout>
          <c:xMode val="edge"/>
          <c:yMode val="edge"/>
          <c:x val="0.15305555555555556"/>
          <c:y val="2.7777777777777776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fr-FR"/>
        </a:p>
      </c:txPr>
    </c:title>
    <c:autoTitleDeleted val="0"/>
    <c:plotArea>
      <c:layout/>
      <c:barChart>
        <c:barDir val="col"/>
        <c:grouping val="clustered"/>
        <c:varyColors val="0"/>
        <c:ser>
          <c:idx val="0"/>
          <c:order val="0"/>
          <c:spPr>
            <a:solidFill>
              <a:schemeClr val="accent1">
                <a:alpha val="70000"/>
              </a:schemeClr>
            </a:solidFill>
            <a:ln>
              <a:noFill/>
            </a:ln>
            <a:effectLst/>
          </c:spPr>
          <c:invertIfNegative val="0"/>
          <c:cat>
            <c:numRef>
              <c:f>'Stats hors theses et post doc'!$A$2:$A$27</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'Stats hors theses et post doc'!$C$2:$C$27</c:f>
              <c:numCache>
                <c:formatCode>0.0</c:formatCode>
                <c:ptCount val="26"/>
                <c:pt idx="0">
                  <c:v>8.3333333333333329E-2</c:v>
                </c:pt>
                <c:pt idx="1">
                  <c:v>0</c:v>
                </c:pt>
                <c:pt idx="2">
                  <c:v>0.25</c:v>
                </c:pt>
                <c:pt idx="3">
                  <c:v>0.33333333333333331</c:v>
                </c:pt>
                <c:pt idx="4">
                  <c:v>8.3333333333333329E-2</c:v>
                </c:pt>
                <c:pt idx="5">
                  <c:v>0.33333333333333331</c:v>
                </c:pt>
                <c:pt idx="6">
                  <c:v>0.33333333333333331</c:v>
                </c:pt>
                <c:pt idx="7">
                  <c:v>0.5</c:v>
                </c:pt>
                <c:pt idx="8">
                  <c:v>0.66666666666666663</c:v>
                </c:pt>
                <c:pt idx="9">
                  <c:v>0.58333333333333337</c:v>
                </c:pt>
                <c:pt idx="10">
                  <c:v>0.66666666666666663</c:v>
                </c:pt>
                <c:pt idx="11">
                  <c:v>0.5</c:v>
                </c:pt>
                <c:pt idx="12">
                  <c:v>1.5833333333333333</c:v>
                </c:pt>
                <c:pt idx="13">
                  <c:v>5.083333333333333</c:v>
                </c:pt>
                <c:pt idx="14">
                  <c:v>5.416666666666667</c:v>
                </c:pt>
                <c:pt idx="15">
                  <c:v>6.666666666666667</c:v>
                </c:pt>
                <c:pt idx="16">
                  <c:v>6.25</c:v>
                </c:pt>
                <c:pt idx="17">
                  <c:v>6.75</c:v>
                </c:pt>
                <c:pt idx="18">
                  <c:v>6.25</c:v>
                </c:pt>
                <c:pt idx="19">
                  <c:v>6.666666666666667</c:v>
                </c:pt>
                <c:pt idx="20">
                  <c:v>7.25</c:v>
                </c:pt>
                <c:pt idx="21">
                  <c:v>7.25</c:v>
                </c:pt>
                <c:pt idx="22">
                  <c:v>10.083333333333334</c:v>
                </c:pt>
                <c:pt idx="23">
                  <c:v>9.0833333333333339</c:v>
                </c:pt>
                <c:pt idx="24">
                  <c:v>8.6666666666666661</c:v>
                </c:pt>
                <c:pt idx="25">
                  <c:v>8.625</c:v>
                </c:pt>
              </c:numCache>
            </c:numRef>
          </c:val>
          <c:extLst>
            <c:ext xmlns:c16="http://schemas.microsoft.com/office/drawing/2014/chart" uri="{C3380CC4-5D6E-409C-BE32-E72D297353CC}">
              <c16:uniqueId val="{00000000-FB20-4CB2-B695-98A980B3C40C}"/>
            </c:ext>
          </c:extLst>
        </c:ser>
        <c:dLbls>
          <c:showLegendKey val="0"/>
          <c:showVal val="0"/>
          <c:showCatName val="0"/>
          <c:showSerName val="0"/>
          <c:showPercent val="0"/>
          <c:showBubbleSize val="0"/>
        </c:dLbls>
        <c:gapWidth val="80"/>
        <c:overlap val="25"/>
        <c:axId val="433973024"/>
        <c:axId val="433973352"/>
      </c:barChart>
      <c:catAx>
        <c:axId val="43397302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ANNEES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fr-FR"/>
          </a:p>
        </c:txPr>
        <c:crossAx val="433973352"/>
        <c:crosses val="autoZero"/>
        <c:auto val="1"/>
        <c:lblAlgn val="ctr"/>
        <c:lblOffset val="100"/>
        <c:noMultiLvlLbl val="0"/>
      </c:catAx>
      <c:valAx>
        <c:axId val="43397335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Nombre</a:t>
                </a:r>
                <a:r>
                  <a:rPr lang="fr-FR" baseline="0"/>
                  <a:t> publications</a:t>
                </a:r>
                <a:endParaRPr lang="fr-F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fr-FR"/>
          </a:p>
        </c:txPr>
        <c:crossAx val="433973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FR" sz="1200" b="0" i="0" baseline="0">
                <a:effectLst/>
              </a:rPr>
              <a:t>Nombre de publications et communications/an</a:t>
            </a:r>
            <a:endParaRPr lang="fr-FR" sz="1200">
              <a:effectLst/>
            </a:endParaRPr>
          </a:p>
        </c:rich>
      </c:tx>
      <c:layout>
        <c:manualLayout>
          <c:xMode val="edge"/>
          <c:yMode val="edge"/>
          <c:x val="0.15305555555555556"/>
          <c:y val="2.7777777777777776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fr-FR"/>
        </a:p>
      </c:txPr>
    </c:title>
    <c:autoTitleDeleted val="0"/>
    <c:plotArea>
      <c:layout/>
      <c:barChart>
        <c:barDir val="col"/>
        <c:grouping val="clustered"/>
        <c:varyColors val="0"/>
        <c:ser>
          <c:idx val="0"/>
          <c:order val="0"/>
          <c:spPr>
            <a:solidFill>
              <a:schemeClr val="accent1">
                <a:alpha val="70000"/>
              </a:schemeClr>
            </a:solidFill>
            <a:ln>
              <a:noFill/>
            </a:ln>
            <a:effectLst/>
          </c:spPr>
          <c:invertIfNegative val="0"/>
          <c:cat>
            <c:numRef>
              <c:f>'Stats hors theses et post doc'!$A$15:$A$27</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'Stats hors theses et post doc'!$B$15:$B$27</c:f>
              <c:numCache>
                <c:formatCode>General</c:formatCode>
                <c:ptCount val="13"/>
                <c:pt idx="0">
                  <c:v>61</c:v>
                </c:pt>
                <c:pt idx="1">
                  <c:v>65</c:v>
                </c:pt>
                <c:pt idx="2">
                  <c:v>80</c:v>
                </c:pt>
                <c:pt idx="3">
                  <c:v>75</c:v>
                </c:pt>
                <c:pt idx="4">
                  <c:v>81</c:v>
                </c:pt>
                <c:pt idx="5">
                  <c:v>75</c:v>
                </c:pt>
                <c:pt idx="6">
                  <c:v>80</c:v>
                </c:pt>
                <c:pt idx="7">
                  <c:v>87</c:v>
                </c:pt>
                <c:pt idx="8">
                  <c:v>87</c:v>
                </c:pt>
                <c:pt idx="9">
                  <c:v>121</c:v>
                </c:pt>
                <c:pt idx="10">
                  <c:v>109</c:v>
                </c:pt>
                <c:pt idx="11">
                  <c:v>104</c:v>
                </c:pt>
                <c:pt idx="12">
                  <c:v>69</c:v>
                </c:pt>
              </c:numCache>
            </c:numRef>
          </c:val>
          <c:extLst>
            <c:ext xmlns:c16="http://schemas.microsoft.com/office/drawing/2014/chart" uri="{C3380CC4-5D6E-409C-BE32-E72D297353CC}">
              <c16:uniqueId val="{00000000-E0F0-4531-A383-ACB9B63A19AA}"/>
            </c:ext>
          </c:extLst>
        </c:ser>
        <c:dLbls>
          <c:showLegendKey val="0"/>
          <c:showVal val="0"/>
          <c:showCatName val="0"/>
          <c:showSerName val="0"/>
          <c:showPercent val="0"/>
          <c:showBubbleSize val="0"/>
        </c:dLbls>
        <c:gapWidth val="80"/>
        <c:overlap val="25"/>
        <c:axId val="433973024"/>
        <c:axId val="433973352"/>
      </c:barChart>
      <c:catAx>
        <c:axId val="43397302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ANNEES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fr-FR"/>
          </a:p>
        </c:txPr>
        <c:crossAx val="433973352"/>
        <c:crosses val="autoZero"/>
        <c:auto val="1"/>
        <c:lblAlgn val="ctr"/>
        <c:lblOffset val="100"/>
        <c:noMultiLvlLbl val="0"/>
      </c:catAx>
      <c:valAx>
        <c:axId val="43397335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Nombre</a:t>
                </a:r>
                <a:r>
                  <a:rPr lang="fr-FR" baseline="0"/>
                  <a:t> publications</a:t>
                </a:r>
                <a:endParaRPr lang="fr-F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fr-FR"/>
          </a:p>
        </c:txPr>
        <c:crossAx val="433973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FR" sz="1200" b="0" i="0" baseline="0">
                <a:effectLst/>
              </a:rPr>
              <a:t>Nombre de publications et communications/mois</a:t>
            </a:r>
            <a:endParaRPr lang="fr-FR" sz="1200">
              <a:effectLst/>
            </a:endParaRPr>
          </a:p>
        </c:rich>
      </c:tx>
      <c:layout>
        <c:manualLayout>
          <c:xMode val="edge"/>
          <c:yMode val="edge"/>
          <c:x val="0.15305555555555556"/>
          <c:y val="2.7777777777777776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fr-FR"/>
        </a:p>
      </c:txPr>
    </c:title>
    <c:autoTitleDeleted val="0"/>
    <c:plotArea>
      <c:layout/>
      <c:barChart>
        <c:barDir val="col"/>
        <c:grouping val="clustered"/>
        <c:varyColors val="0"/>
        <c:ser>
          <c:idx val="0"/>
          <c:order val="0"/>
          <c:spPr>
            <a:solidFill>
              <a:schemeClr val="accent1">
                <a:alpha val="70000"/>
              </a:schemeClr>
            </a:solidFill>
            <a:ln>
              <a:noFill/>
            </a:ln>
            <a:effectLst/>
          </c:spPr>
          <c:invertIfNegative val="0"/>
          <c:cat>
            <c:numRef>
              <c:f>'Stats hors theses et post doc'!$A$15:$A$27</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'Stats hors theses et post doc'!$C$15:$C$27</c:f>
              <c:numCache>
                <c:formatCode>0.0</c:formatCode>
                <c:ptCount val="13"/>
                <c:pt idx="0">
                  <c:v>5.083333333333333</c:v>
                </c:pt>
                <c:pt idx="1">
                  <c:v>5.416666666666667</c:v>
                </c:pt>
                <c:pt idx="2">
                  <c:v>6.666666666666667</c:v>
                </c:pt>
                <c:pt idx="3">
                  <c:v>6.25</c:v>
                </c:pt>
                <c:pt idx="4">
                  <c:v>6.75</c:v>
                </c:pt>
                <c:pt idx="5">
                  <c:v>6.25</c:v>
                </c:pt>
                <c:pt idx="6">
                  <c:v>6.666666666666667</c:v>
                </c:pt>
                <c:pt idx="7">
                  <c:v>7.25</c:v>
                </c:pt>
                <c:pt idx="8">
                  <c:v>7.25</c:v>
                </c:pt>
                <c:pt idx="9">
                  <c:v>10.083333333333334</c:v>
                </c:pt>
                <c:pt idx="10">
                  <c:v>9.0833333333333339</c:v>
                </c:pt>
                <c:pt idx="11">
                  <c:v>8.6666666666666661</c:v>
                </c:pt>
                <c:pt idx="12">
                  <c:v>8.625</c:v>
                </c:pt>
              </c:numCache>
            </c:numRef>
          </c:val>
          <c:extLst>
            <c:ext xmlns:c16="http://schemas.microsoft.com/office/drawing/2014/chart" uri="{C3380CC4-5D6E-409C-BE32-E72D297353CC}">
              <c16:uniqueId val="{00000000-74CD-412F-9BC9-9ED483DCFC80}"/>
            </c:ext>
          </c:extLst>
        </c:ser>
        <c:dLbls>
          <c:showLegendKey val="0"/>
          <c:showVal val="0"/>
          <c:showCatName val="0"/>
          <c:showSerName val="0"/>
          <c:showPercent val="0"/>
          <c:showBubbleSize val="0"/>
        </c:dLbls>
        <c:gapWidth val="80"/>
        <c:overlap val="25"/>
        <c:axId val="433973024"/>
        <c:axId val="433973352"/>
      </c:barChart>
      <c:catAx>
        <c:axId val="43397302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ANNEES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fr-FR"/>
          </a:p>
        </c:txPr>
        <c:crossAx val="433973352"/>
        <c:crosses val="autoZero"/>
        <c:auto val="1"/>
        <c:lblAlgn val="ctr"/>
        <c:lblOffset val="100"/>
        <c:noMultiLvlLbl val="0"/>
      </c:catAx>
      <c:valAx>
        <c:axId val="43397335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Nombre</a:t>
                </a:r>
                <a:r>
                  <a:rPr lang="fr-FR" baseline="0"/>
                  <a:t> publications</a:t>
                </a:r>
                <a:endParaRPr lang="fr-F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fr-FR"/>
          </a:p>
        </c:txPr>
        <c:crossAx val="433973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FR" sz="1200" b="0" i="0" baseline="0">
                <a:effectLst/>
              </a:rPr>
              <a:t>Nombre de publications et communications/an</a:t>
            </a:r>
            <a:endParaRPr lang="fr-FR" sz="1200">
              <a:effectLst/>
            </a:endParaRPr>
          </a:p>
        </c:rich>
      </c:tx>
      <c:layout>
        <c:manualLayout>
          <c:xMode val="edge"/>
          <c:yMode val="edge"/>
          <c:x val="0.15305555555555556"/>
          <c:y val="2.7777777777777776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fr-FR"/>
        </a:p>
      </c:txPr>
    </c:title>
    <c:autoTitleDeleted val="0"/>
    <c:plotArea>
      <c:layout/>
      <c:barChart>
        <c:barDir val="col"/>
        <c:grouping val="clustered"/>
        <c:varyColors val="0"/>
        <c:ser>
          <c:idx val="0"/>
          <c:order val="0"/>
          <c:spPr>
            <a:solidFill>
              <a:schemeClr val="accent1">
                <a:alpha val="70000"/>
              </a:schemeClr>
            </a:solidFill>
            <a:ln>
              <a:noFill/>
            </a:ln>
            <a:effectLst/>
          </c:spPr>
          <c:invertIfNegative val="0"/>
          <c:cat>
            <c:numRef>
              <c:f>'Stats thesePostDoc'!$A$2:$A$27</c:f>
              <c:numCache>
                <c:formatCode>General</c:formatCode>
                <c:ptCount val="2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numCache>
            </c:numRef>
          </c:cat>
          <c:val>
            <c:numRef>
              <c:f>'Stats thesePostDoc'!$B$2:$B$27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c:v>
                </c:pt>
                <c:pt idx="19">
                  <c:v>3</c:v>
                </c:pt>
                <c:pt idx="20">
                  <c:v>5</c:v>
                </c:pt>
                <c:pt idx="21">
                  <c:v>9</c:v>
                </c:pt>
                <c:pt idx="22">
                  <c:v>9</c:v>
                </c:pt>
                <c:pt idx="23">
                  <c:v>9</c:v>
                </c:pt>
                <c:pt idx="24">
                  <c:v>11</c:v>
                </c:pt>
                <c:pt idx="25">
                  <c:v>1</c:v>
                </c:pt>
              </c:numCache>
            </c:numRef>
          </c:val>
          <c:extLst>
            <c:ext xmlns:c16="http://schemas.microsoft.com/office/drawing/2014/chart" uri="{C3380CC4-5D6E-409C-BE32-E72D297353CC}">
              <c16:uniqueId val="{00000000-D988-44FA-AFAC-518F1AA56523}"/>
            </c:ext>
          </c:extLst>
        </c:ser>
        <c:dLbls>
          <c:showLegendKey val="0"/>
          <c:showVal val="0"/>
          <c:showCatName val="0"/>
          <c:showSerName val="0"/>
          <c:showPercent val="0"/>
          <c:showBubbleSize val="0"/>
        </c:dLbls>
        <c:gapWidth val="80"/>
        <c:overlap val="25"/>
        <c:axId val="433973024"/>
        <c:axId val="433973352"/>
      </c:barChart>
      <c:catAx>
        <c:axId val="43397302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ANNEES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fr-FR"/>
          </a:p>
        </c:txPr>
        <c:crossAx val="433973352"/>
        <c:crosses val="autoZero"/>
        <c:auto val="1"/>
        <c:lblAlgn val="ctr"/>
        <c:lblOffset val="100"/>
        <c:noMultiLvlLbl val="0"/>
      </c:catAx>
      <c:valAx>
        <c:axId val="43397335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Nombre</a:t>
                </a:r>
                <a:r>
                  <a:rPr lang="fr-FR" baseline="0"/>
                  <a:t> publications</a:t>
                </a:r>
                <a:endParaRPr lang="fr-F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fr-FR"/>
          </a:p>
        </c:txPr>
        <c:crossAx val="433973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FR" sz="1200" b="0" i="0" baseline="0">
                <a:effectLst/>
              </a:rPr>
              <a:t>Nombre de publications et communications/an</a:t>
            </a:r>
            <a:endParaRPr lang="fr-FR" sz="1200">
              <a:effectLst/>
            </a:endParaRPr>
          </a:p>
        </c:rich>
      </c:tx>
      <c:layout>
        <c:manualLayout>
          <c:xMode val="edge"/>
          <c:yMode val="edge"/>
          <c:x val="0.15305555555555556"/>
          <c:y val="2.7777777777777776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fr-FR"/>
        </a:p>
      </c:txPr>
    </c:title>
    <c:autoTitleDeleted val="0"/>
    <c:plotArea>
      <c:layout/>
      <c:barChart>
        <c:barDir val="col"/>
        <c:grouping val="clustered"/>
        <c:varyColors val="0"/>
        <c:ser>
          <c:idx val="0"/>
          <c:order val="0"/>
          <c:spPr>
            <a:solidFill>
              <a:schemeClr val="accent1">
                <a:alpha val="70000"/>
              </a:schemeClr>
            </a:solidFill>
            <a:ln>
              <a:noFill/>
            </a:ln>
            <a:effectLst/>
          </c:spPr>
          <c:invertIfNegative val="0"/>
          <c:cat>
            <c:numRef>
              <c:f>'Stats thesePostDoc'!$A$15:$A$27</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'Stats thesePostDoc'!$B$15:$B$27</c:f>
              <c:numCache>
                <c:formatCode>General</c:formatCode>
                <c:ptCount val="13"/>
                <c:pt idx="0">
                  <c:v>0</c:v>
                </c:pt>
                <c:pt idx="1">
                  <c:v>0</c:v>
                </c:pt>
                <c:pt idx="2">
                  <c:v>0</c:v>
                </c:pt>
                <c:pt idx="3">
                  <c:v>0</c:v>
                </c:pt>
                <c:pt idx="4">
                  <c:v>0</c:v>
                </c:pt>
                <c:pt idx="5">
                  <c:v>2</c:v>
                </c:pt>
                <c:pt idx="6">
                  <c:v>3</c:v>
                </c:pt>
                <c:pt idx="7">
                  <c:v>5</c:v>
                </c:pt>
                <c:pt idx="8">
                  <c:v>9</c:v>
                </c:pt>
                <c:pt idx="9">
                  <c:v>9</c:v>
                </c:pt>
                <c:pt idx="10">
                  <c:v>9</c:v>
                </c:pt>
                <c:pt idx="11">
                  <c:v>11</c:v>
                </c:pt>
                <c:pt idx="12">
                  <c:v>1</c:v>
                </c:pt>
              </c:numCache>
            </c:numRef>
          </c:val>
          <c:extLst>
            <c:ext xmlns:c16="http://schemas.microsoft.com/office/drawing/2014/chart" uri="{C3380CC4-5D6E-409C-BE32-E72D297353CC}">
              <c16:uniqueId val="{00000000-65A3-4D8D-A862-D69FB0CD59E3}"/>
            </c:ext>
          </c:extLst>
        </c:ser>
        <c:dLbls>
          <c:showLegendKey val="0"/>
          <c:showVal val="0"/>
          <c:showCatName val="0"/>
          <c:showSerName val="0"/>
          <c:showPercent val="0"/>
          <c:showBubbleSize val="0"/>
        </c:dLbls>
        <c:gapWidth val="80"/>
        <c:overlap val="25"/>
        <c:axId val="433973024"/>
        <c:axId val="433973352"/>
      </c:barChart>
      <c:catAx>
        <c:axId val="43397302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ANNEES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fr-FR"/>
          </a:p>
        </c:txPr>
        <c:crossAx val="433973352"/>
        <c:crosses val="autoZero"/>
        <c:auto val="1"/>
        <c:lblAlgn val="ctr"/>
        <c:lblOffset val="100"/>
        <c:noMultiLvlLbl val="0"/>
      </c:catAx>
      <c:valAx>
        <c:axId val="43397335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fr-FR"/>
                  <a:t>Nombre</a:t>
                </a:r>
                <a:r>
                  <a:rPr lang="fr-FR" baseline="0"/>
                  <a:t> publications</a:t>
                </a:r>
                <a:endParaRPr lang="fr-F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fr-FR"/>
          </a:p>
        </c:txPr>
        <c:crossAx val="43397302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927100</xdr:colOff>
      <xdr:row>0</xdr:row>
      <xdr:rowOff>863600</xdr:rowOff>
    </xdr:to>
    <xdr:pic>
      <xdr:nvPicPr>
        <xdr:cNvPr id="2" name="Image 1">
          <a:extLst>
            <a:ext uri="{FF2B5EF4-FFF2-40B4-BE49-F238E27FC236}">
              <a16:creationId xmlns:a16="http://schemas.microsoft.com/office/drawing/2014/main" id="{F084F48D-2674-2C47-A190-D00F419EB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94960" cy="86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319086</xdr:colOff>
      <xdr:row>4</xdr:row>
      <xdr:rowOff>38100</xdr:rowOff>
    </xdr:from>
    <xdr:to>
      <xdr:col>15</xdr:col>
      <xdr:colOff>457200</xdr:colOff>
      <xdr:row>30</xdr:row>
      <xdr:rowOff>38100</xdr:rowOff>
    </xdr:to>
    <xdr:graphicFrame macro="">
      <xdr:nvGraphicFramePr>
        <xdr:cNvPr id="5" name="Graphique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4</xdr:row>
      <xdr:rowOff>104775</xdr:rowOff>
    </xdr:from>
    <xdr:to>
      <xdr:col>11</xdr:col>
      <xdr:colOff>38100</xdr:colOff>
      <xdr:row>18</xdr:row>
      <xdr:rowOff>180975</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20</xdr:row>
      <xdr:rowOff>0</xdr:rowOff>
    </xdr:from>
    <xdr:to>
      <xdr:col>11</xdr:col>
      <xdr:colOff>0</xdr:colOff>
      <xdr:row>34</xdr:row>
      <xdr:rowOff>76200</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276225</xdr:colOff>
      <xdr:row>4</xdr:row>
      <xdr:rowOff>114300</xdr:rowOff>
    </xdr:from>
    <xdr:to>
      <xdr:col>17</xdr:col>
      <xdr:colOff>276225</xdr:colOff>
      <xdr:row>19</xdr:row>
      <xdr:rowOff>0</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257175</xdr:colOff>
      <xdr:row>19</xdr:row>
      <xdr:rowOff>123825</xdr:rowOff>
    </xdr:from>
    <xdr:to>
      <xdr:col>17</xdr:col>
      <xdr:colOff>257175</xdr:colOff>
      <xdr:row>34</xdr:row>
      <xdr:rowOff>9525</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4</xdr:row>
      <xdr:rowOff>104775</xdr:rowOff>
    </xdr:from>
    <xdr:to>
      <xdr:col>11</xdr:col>
      <xdr:colOff>38100</xdr:colOff>
      <xdr:row>18</xdr:row>
      <xdr:rowOff>180975</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276225</xdr:colOff>
      <xdr:row>4</xdr:row>
      <xdr:rowOff>114300</xdr:rowOff>
    </xdr:from>
    <xdr:to>
      <xdr:col>17</xdr:col>
      <xdr:colOff>276225</xdr:colOff>
      <xdr:row>19</xdr:row>
      <xdr:rowOff>0</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95"/>
  <sheetViews>
    <sheetView tabSelected="1" topLeftCell="A11" zoomScale="80" zoomScaleNormal="80" workbookViewId="0">
      <selection activeCell="E2" sqref="E2"/>
    </sheetView>
  </sheetViews>
  <sheetFormatPr baseColWidth="10" defaultColWidth="11.5" defaultRowHeight="15" x14ac:dyDescent="0.2"/>
  <cols>
    <col min="1" max="1" width="19.6640625" style="14" customWidth="1"/>
    <col min="2" max="2" width="12.6640625" style="27" customWidth="1"/>
    <col min="3" max="3" width="22.5" style="14" bestFit="1" customWidth="1"/>
    <col min="4" max="4" width="47.5" style="14" customWidth="1"/>
    <col min="5" max="5" width="76.83203125" style="14" customWidth="1"/>
    <col min="6" max="6" width="45.6640625" style="29" customWidth="1"/>
    <col min="7" max="7" width="6.83203125" style="14" customWidth="1"/>
    <col min="8" max="8" width="7.5" style="3" customWidth="1"/>
    <col min="9" max="9" width="12.1640625" style="3" customWidth="1"/>
    <col min="10" max="10" width="40" style="14" bestFit="1" customWidth="1"/>
    <col min="11" max="11" width="22.6640625" style="14" customWidth="1"/>
    <col min="12" max="12" width="7.5" style="14" customWidth="1"/>
    <col min="13" max="13" width="28.5" style="14" bestFit="1" customWidth="1"/>
    <col min="14" max="16384" width="11.5" style="14"/>
  </cols>
  <sheetData>
    <row r="1" spans="1:11" s="21" customFormat="1" ht="82.5" customHeight="1" x14ac:dyDescent="0.3">
      <c r="A1" s="32"/>
      <c r="B1" s="33"/>
      <c r="C1" s="34"/>
      <c r="E1" s="21" t="s">
        <v>628</v>
      </c>
      <c r="F1" s="19"/>
      <c r="G1" s="19"/>
      <c r="H1" s="19"/>
      <c r="I1" s="19"/>
      <c r="J1" s="19"/>
      <c r="K1" s="20"/>
    </row>
    <row r="2" spans="1:11" x14ac:dyDescent="0.2">
      <c r="A2" s="13" t="s">
        <v>0</v>
      </c>
      <c r="B2" s="26">
        <v>44424</v>
      </c>
    </row>
    <row r="4" spans="1:11" s="31" customFormat="1" ht="19" x14ac:dyDescent="0.25">
      <c r="A4" s="30" t="s">
        <v>1</v>
      </c>
      <c r="B4" s="16" t="s">
        <v>7</v>
      </c>
      <c r="C4" s="16" t="s">
        <v>8</v>
      </c>
      <c r="D4" s="16" t="s">
        <v>9</v>
      </c>
      <c r="E4" s="16" t="s">
        <v>10</v>
      </c>
      <c r="F4" s="16" t="s">
        <v>3</v>
      </c>
      <c r="G4" s="16" t="s">
        <v>4</v>
      </c>
      <c r="H4" s="17" t="s">
        <v>5</v>
      </c>
      <c r="I4" s="18" t="s">
        <v>6</v>
      </c>
      <c r="J4" s="16" t="s">
        <v>2</v>
      </c>
      <c r="K4" s="16" t="s">
        <v>626</v>
      </c>
    </row>
    <row r="5" spans="1:11" s="10" customFormat="1" ht="15" customHeight="1" x14ac:dyDescent="0.2">
      <c r="A5" s="10" t="s">
        <v>550</v>
      </c>
      <c r="B5" s="28">
        <v>2009</v>
      </c>
      <c r="C5" s="10" t="s">
        <v>50</v>
      </c>
      <c r="E5" s="10" t="s">
        <v>51</v>
      </c>
      <c r="F5" s="10" t="s">
        <v>49</v>
      </c>
      <c r="G5" s="10">
        <v>11</v>
      </c>
      <c r="H5" s="7"/>
      <c r="I5" s="10" t="s">
        <v>56</v>
      </c>
      <c r="K5" s="10" t="s">
        <v>627</v>
      </c>
    </row>
    <row r="6" spans="1:11" s="10" customFormat="1" ht="15" customHeight="1" x14ac:dyDescent="0.2">
      <c r="A6" s="10" t="s">
        <v>551</v>
      </c>
      <c r="B6" s="28">
        <v>2011</v>
      </c>
      <c r="C6" s="10" t="s">
        <v>83</v>
      </c>
      <c r="D6" s="10" t="s">
        <v>600</v>
      </c>
      <c r="E6" s="10" t="s">
        <v>84</v>
      </c>
      <c r="F6" s="10" t="s">
        <v>38</v>
      </c>
      <c r="G6" s="10">
        <v>116</v>
      </c>
      <c r="H6" s="8" t="s">
        <v>82</v>
      </c>
      <c r="I6" s="7"/>
      <c r="J6" s="10" t="s">
        <v>81</v>
      </c>
      <c r="K6" s="10" t="s">
        <v>627</v>
      </c>
    </row>
    <row r="7" spans="1:11" s="10" customFormat="1" ht="15" customHeight="1" x14ac:dyDescent="0.2">
      <c r="A7" s="10" t="s">
        <v>550</v>
      </c>
      <c r="B7" s="28">
        <v>2012</v>
      </c>
      <c r="C7" s="10" t="s">
        <v>107</v>
      </c>
      <c r="D7" s="10" t="s">
        <v>554</v>
      </c>
      <c r="E7" s="10" t="s">
        <v>508</v>
      </c>
      <c r="F7" s="10" t="s">
        <v>106</v>
      </c>
      <c r="H7" s="7"/>
      <c r="I7" s="7" t="s">
        <v>293</v>
      </c>
      <c r="K7" s="10" t="s">
        <v>520</v>
      </c>
    </row>
    <row r="8" spans="1:11" s="10" customFormat="1" ht="15" customHeight="1" x14ac:dyDescent="0.2">
      <c r="A8" s="10" t="s">
        <v>551</v>
      </c>
      <c r="B8" s="28">
        <v>2013</v>
      </c>
      <c r="C8" s="10" t="s">
        <v>120</v>
      </c>
      <c r="D8" s="10" t="s">
        <v>601</v>
      </c>
      <c r="E8" s="10" t="s">
        <v>121</v>
      </c>
      <c r="F8" s="10" t="s">
        <v>118</v>
      </c>
      <c r="G8" s="10">
        <v>106</v>
      </c>
      <c r="H8" s="8"/>
      <c r="I8" s="7" t="s">
        <v>119</v>
      </c>
      <c r="J8" s="10" t="s">
        <v>117</v>
      </c>
      <c r="K8" s="10" t="s">
        <v>627</v>
      </c>
    </row>
    <row r="9" spans="1:11" s="10" customFormat="1" ht="15" customHeight="1" x14ac:dyDescent="0.2">
      <c r="A9" s="10" t="s">
        <v>550</v>
      </c>
      <c r="B9" s="28">
        <v>2013</v>
      </c>
      <c r="C9" s="10" t="s">
        <v>136</v>
      </c>
      <c r="E9" s="10" t="s">
        <v>137</v>
      </c>
      <c r="F9" s="10" t="s">
        <v>134</v>
      </c>
      <c r="G9" s="10">
        <v>15</v>
      </c>
      <c r="H9" s="7"/>
      <c r="I9" s="7" t="s">
        <v>135</v>
      </c>
      <c r="K9" s="10" t="s">
        <v>133</v>
      </c>
    </row>
    <row r="10" spans="1:11" s="10" customFormat="1" ht="15" customHeight="1" x14ac:dyDescent="0.2">
      <c r="A10" s="10" t="s">
        <v>550</v>
      </c>
      <c r="B10" s="28">
        <v>2013</v>
      </c>
      <c r="C10" s="10" t="s">
        <v>136</v>
      </c>
      <c r="D10" s="10" t="s">
        <v>555</v>
      </c>
      <c r="E10" s="10" t="s">
        <v>138</v>
      </c>
      <c r="F10" s="10" t="s">
        <v>507</v>
      </c>
      <c r="H10" s="7"/>
      <c r="I10" s="7"/>
      <c r="K10" s="10" t="s">
        <v>627</v>
      </c>
    </row>
    <row r="11" spans="1:11" s="10" customFormat="1" ht="15" customHeight="1" x14ac:dyDescent="0.2">
      <c r="A11" s="10" t="s">
        <v>550</v>
      </c>
      <c r="B11" s="28">
        <v>2014</v>
      </c>
      <c r="C11" s="10" t="s">
        <v>136</v>
      </c>
      <c r="D11" s="10" t="s">
        <v>556</v>
      </c>
      <c r="E11" s="10" t="s">
        <v>155</v>
      </c>
      <c r="F11" s="10" t="s">
        <v>154</v>
      </c>
      <c r="H11" s="7"/>
      <c r="I11" s="7"/>
      <c r="K11" s="10" t="s">
        <v>524</v>
      </c>
    </row>
    <row r="12" spans="1:11" s="10" customFormat="1" ht="15" customHeight="1" x14ac:dyDescent="0.2">
      <c r="A12" s="10" t="s">
        <v>551</v>
      </c>
      <c r="B12" s="28">
        <v>2015</v>
      </c>
      <c r="C12" s="10" t="s">
        <v>141</v>
      </c>
      <c r="D12" s="10" t="s">
        <v>602</v>
      </c>
      <c r="E12" s="10" t="s">
        <v>161</v>
      </c>
      <c r="F12" s="10" t="s">
        <v>43</v>
      </c>
      <c r="G12" s="10">
        <v>42</v>
      </c>
      <c r="H12" s="8">
        <v>11</v>
      </c>
      <c r="I12" s="7" t="s">
        <v>160</v>
      </c>
      <c r="J12" s="10" t="s">
        <v>140</v>
      </c>
      <c r="K12" s="10" t="s">
        <v>627</v>
      </c>
    </row>
    <row r="13" spans="1:11" s="10" customFormat="1" ht="15" customHeight="1" x14ac:dyDescent="0.2">
      <c r="A13" s="10" t="s">
        <v>551</v>
      </c>
      <c r="B13" s="28">
        <v>2016</v>
      </c>
      <c r="C13" s="10" t="s">
        <v>183</v>
      </c>
      <c r="D13" s="10" t="s">
        <v>557</v>
      </c>
      <c r="E13" s="10" t="s">
        <v>184</v>
      </c>
      <c r="F13" s="10" t="s">
        <v>126</v>
      </c>
      <c r="G13" s="10">
        <v>43</v>
      </c>
      <c r="H13" s="7"/>
      <c r="I13" s="7" t="s">
        <v>182</v>
      </c>
      <c r="J13" s="10" t="s">
        <v>181</v>
      </c>
      <c r="K13" s="10" t="s">
        <v>627</v>
      </c>
    </row>
    <row r="14" spans="1:11" s="10" customFormat="1" ht="15" customHeight="1" x14ac:dyDescent="0.2">
      <c r="A14" s="10" t="s">
        <v>553</v>
      </c>
      <c r="B14" s="28">
        <v>2016</v>
      </c>
      <c r="C14" s="10" t="s">
        <v>267</v>
      </c>
      <c r="D14" s="10" t="s">
        <v>533</v>
      </c>
      <c r="E14" s="10" t="s">
        <v>532</v>
      </c>
      <c r="H14" s="7"/>
      <c r="I14" s="7"/>
      <c r="K14" s="10" t="s">
        <v>531</v>
      </c>
    </row>
    <row r="15" spans="1:11" s="10" customFormat="1" ht="15" customHeight="1" x14ac:dyDescent="0.2">
      <c r="A15" s="10" t="s">
        <v>551</v>
      </c>
      <c r="B15" s="28">
        <v>2016</v>
      </c>
      <c r="C15" s="10" t="s">
        <v>171</v>
      </c>
      <c r="D15" s="10" t="s">
        <v>603</v>
      </c>
      <c r="E15" s="10" t="s">
        <v>194</v>
      </c>
      <c r="F15" s="10" t="s">
        <v>72</v>
      </c>
      <c r="G15" s="10">
        <v>121</v>
      </c>
      <c r="H15" s="7" t="s">
        <v>23</v>
      </c>
      <c r="I15" s="7" t="s">
        <v>193</v>
      </c>
      <c r="J15" s="10" t="s">
        <v>192</v>
      </c>
      <c r="K15" s="10" t="s">
        <v>627</v>
      </c>
    </row>
    <row r="16" spans="1:11" s="10" customFormat="1" ht="15" customHeight="1" x14ac:dyDescent="0.2">
      <c r="A16" s="10" t="s">
        <v>551</v>
      </c>
      <c r="B16" s="28">
        <v>2016</v>
      </c>
      <c r="C16" s="10" t="s">
        <v>20</v>
      </c>
      <c r="D16" s="10" t="s">
        <v>604</v>
      </c>
      <c r="E16" s="10" t="s">
        <v>180</v>
      </c>
      <c r="F16" s="10" t="s">
        <v>14</v>
      </c>
      <c r="G16" s="10">
        <v>676</v>
      </c>
      <c r="H16" s="8"/>
      <c r="I16" s="7" t="s">
        <v>179</v>
      </c>
      <c r="J16" s="10" t="s">
        <v>178</v>
      </c>
      <c r="K16" s="10" t="s">
        <v>627</v>
      </c>
    </row>
    <row r="17" spans="1:11" s="10" customFormat="1" ht="15" customHeight="1" x14ac:dyDescent="0.2">
      <c r="A17" s="10" t="s">
        <v>551</v>
      </c>
      <c r="B17" s="28">
        <v>2017</v>
      </c>
      <c r="C17" s="10" t="s">
        <v>215</v>
      </c>
      <c r="D17" s="10" t="s">
        <v>605</v>
      </c>
      <c r="E17" s="10" t="s">
        <v>216</v>
      </c>
      <c r="F17" s="10" t="s">
        <v>126</v>
      </c>
      <c r="G17" s="10">
        <v>43</v>
      </c>
      <c r="H17" s="8"/>
      <c r="I17" s="7" t="s">
        <v>214</v>
      </c>
      <c r="J17" s="10" t="s">
        <v>213</v>
      </c>
      <c r="K17" s="10" t="s">
        <v>627</v>
      </c>
    </row>
    <row r="18" spans="1:11" s="10" customFormat="1" ht="15" customHeight="1" x14ac:dyDescent="0.2">
      <c r="A18" s="10" t="s">
        <v>553</v>
      </c>
      <c r="B18" s="28">
        <v>2017</v>
      </c>
      <c r="C18" s="10" t="s">
        <v>240</v>
      </c>
      <c r="D18" s="10" t="s">
        <v>534</v>
      </c>
      <c r="E18" s="10" t="s">
        <v>535</v>
      </c>
      <c r="H18" s="7"/>
      <c r="I18" s="7"/>
      <c r="K18" s="10" t="s">
        <v>536</v>
      </c>
    </row>
    <row r="19" spans="1:11" s="10" customFormat="1" ht="15" customHeight="1" x14ac:dyDescent="0.2">
      <c r="A19" s="10" t="s">
        <v>550</v>
      </c>
      <c r="B19" s="28">
        <v>2017</v>
      </c>
      <c r="C19" s="10" t="s">
        <v>199</v>
      </c>
      <c r="D19" s="10" t="s">
        <v>606</v>
      </c>
      <c r="E19" s="10" t="s">
        <v>200</v>
      </c>
      <c r="F19" s="10" t="s">
        <v>185</v>
      </c>
      <c r="H19" s="7"/>
      <c r="I19" s="10" t="s">
        <v>198</v>
      </c>
      <c r="K19" s="10" t="s">
        <v>627</v>
      </c>
    </row>
    <row r="20" spans="1:11" s="10" customFormat="1" x14ac:dyDescent="0.2">
      <c r="A20" s="10" t="s">
        <v>551</v>
      </c>
      <c r="B20" s="28">
        <v>2017</v>
      </c>
      <c r="C20" s="10" t="s">
        <v>204</v>
      </c>
      <c r="D20" s="10" t="s">
        <v>607</v>
      </c>
      <c r="E20" s="10" t="s">
        <v>205</v>
      </c>
      <c r="F20" s="10" t="s">
        <v>17</v>
      </c>
      <c r="G20" s="10">
        <v>210</v>
      </c>
      <c r="H20" s="8">
        <v>2</v>
      </c>
      <c r="I20" s="7" t="s">
        <v>203</v>
      </c>
      <c r="J20" s="10" t="s">
        <v>202</v>
      </c>
      <c r="K20" s="10" t="s">
        <v>627</v>
      </c>
    </row>
    <row r="21" spans="1:11" s="10" customFormat="1" ht="15" customHeight="1" x14ac:dyDescent="0.2">
      <c r="A21" s="10" t="s">
        <v>550</v>
      </c>
      <c r="B21" s="28">
        <v>2017</v>
      </c>
      <c r="C21" s="10" t="s">
        <v>208</v>
      </c>
      <c r="D21" s="10" t="s">
        <v>558</v>
      </c>
      <c r="E21" s="10" t="s">
        <v>209</v>
      </c>
      <c r="F21" s="10" t="s">
        <v>185</v>
      </c>
      <c r="H21" s="7"/>
      <c r="I21" s="7" t="s">
        <v>207</v>
      </c>
      <c r="K21" s="10" t="s">
        <v>506</v>
      </c>
    </row>
    <row r="22" spans="1:11" s="10" customFormat="1" ht="15" customHeight="1" x14ac:dyDescent="0.2">
      <c r="A22" s="10" t="s">
        <v>551</v>
      </c>
      <c r="B22" s="28">
        <v>2017</v>
      </c>
      <c r="C22" s="10" t="s">
        <v>166</v>
      </c>
      <c r="D22" s="10" t="s">
        <v>559</v>
      </c>
      <c r="E22" s="10" t="s">
        <v>228</v>
      </c>
      <c r="F22" s="10" t="s">
        <v>40</v>
      </c>
      <c r="G22" s="10">
        <v>82</v>
      </c>
      <c r="H22" s="7" t="s">
        <v>27</v>
      </c>
      <c r="I22" s="8" t="s">
        <v>227</v>
      </c>
      <c r="J22" s="10" t="s">
        <v>226</v>
      </c>
      <c r="K22" s="10" t="s">
        <v>627</v>
      </c>
    </row>
    <row r="23" spans="1:11" s="10" customFormat="1" ht="15" customHeight="1" x14ac:dyDescent="0.2">
      <c r="A23" s="10" t="s">
        <v>551</v>
      </c>
      <c r="B23" s="28">
        <v>2017</v>
      </c>
      <c r="C23" s="10" t="s">
        <v>222</v>
      </c>
      <c r="D23" s="10" t="s">
        <v>608</v>
      </c>
      <c r="E23" s="10" t="s">
        <v>223</v>
      </c>
      <c r="F23" s="10" t="s">
        <v>72</v>
      </c>
      <c r="G23" s="10">
        <v>122</v>
      </c>
      <c r="H23" s="7" t="s">
        <v>29</v>
      </c>
      <c r="I23" s="7" t="s">
        <v>221</v>
      </c>
      <c r="J23" s="10" t="s">
        <v>220</v>
      </c>
      <c r="K23" s="10" t="s">
        <v>627</v>
      </c>
    </row>
    <row r="24" spans="1:11" s="10" customFormat="1" ht="15" customHeight="1" x14ac:dyDescent="0.2">
      <c r="A24" s="10" t="s">
        <v>551</v>
      </c>
      <c r="B24" s="28">
        <v>2018</v>
      </c>
      <c r="C24" s="10" t="s">
        <v>238</v>
      </c>
      <c r="D24" s="10" t="s">
        <v>609</v>
      </c>
      <c r="E24" s="10" t="s">
        <v>239</v>
      </c>
      <c r="F24" s="10" t="s">
        <v>32</v>
      </c>
      <c r="G24" s="10">
        <v>16</v>
      </c>
      <c r="H24" s="8">
        <v>6</v>
      </c>
      <c r="I24" s="7" t="s">
        <v>237</v>
      </c>
      <c r="J24" s="10" t="s">
        <v>236</v>
      </c>
      <c r="K24" s="10" t="s">
        <v>627</v>
      </c>
    </row>
    <row r="25" spans="1:11" s="10" customFormat="1" ht="15" customHeight="1" x14ac:dyDescent="0.2">
      <c r="A25" s="10" t="s">
        <v>551</v>
      </c>
      <c r="B25" s="28">
        <v>2018</v>
      </c>
      <c r="C25" s="10" t="s">
        <v>96</v>
      </c>
      <c r="D25" s="10" t="s">
        <v>561</v>
      </c>
      <c r="E25" s="10" t="s">
        <v>271</v>
      </c>
      <c r="F25" s="10" t="s">
        <v>32</v>
      </c>
      <c r="G25" s="10">
        <v>16</v>
      </c>
      <c r="H25" s="8">
        <v>6</v>
      </c>
      <c r="I25" s="7" t="s">
        <v>270</v>
      </c>
      <c r="J25" s="10" t="s">
        <v>269</v>
      </c>
      <c r="K25" s="10" t="s">
        <v>627</v>
      </c>
    </row>
    <row r="26" spans="1:11" s="10" customFormat="1" ht="15" customHeight="1" x14ac:dyDescent="0.2">
      <c r="A26" s="10" t="s">
        <v>551</v>
      </c>
      <c r="B26" s="28">
        <v>2018</v>
      </c>
      <c r="C26" s="10" t="s">
        <v>287</v>
      </c>
      <c r="D26" s="10" t="s">
        <v>610</v>
      </c>
      <c r="E26" s="10" t="s">
        <v>288</v>
      </c>
      <c r="F26" s="10" t="s">
        <v>26</v>
      </c>
      <c r="G26" s="10">
        <v>108</v>
      </c>
      <c r="H26" s="8" t="s">
        <v>257</v>
      </c>
      <c r="I26" s="7" t="s">
        <v>286</v>
      </c>
      <c r="J26" s="10" t="s">
        <v>285</v>
      </c>
      <c r="K26" s="10" t="s">
        <v>627</v>
      </c>
    </row>
    <row r="27" spans="1:11" s="10" customFormat="1" ht="15" customHeight="1" x14ac:dyDescent="0.2">
      <c r="A27" s="10" t="s">
        <v>551</v>
      </c>
      <c r="B27" s="28">
        <v>2018</v>
      </c>
      <c r="C27" s="10" t="s">
        <v>265</v>
      </c>
      <c r="D27" s="10" t="s">
        <v>611</v>
      </c>
      <c r="E27" s="10" t="s">
        <v>266</v>
      </c>
      <c r="F27" s="10" t="s">
        <v>41</v>
      </c>
      <c r="G27" s="10">
        <v>482</v>
      </c>
      <c r="H27" s="8"/>
      <c r="I27" s="7" t="s">
        <v>264</v>
      </c>
      <c r="J27" s="10" t="s">
        <v>263</v>
      </c>
      <c r="K27" s="10" t="s">
        <v>627</v>
      </c>
    </row>
    <row r="28" spans="1:11" s="10" customFormat="1" ht="15" customHeight="1" x14ac:dyDescent="0.2">
      <c r="A28" s="10" t="s">
        <v>551</v>
      </c>
      <c r="B28" s="28">
        <v>2018</v>
      </c>
      <c r="C28" s="10" t="s">
        <v>260</v>
      </c>
      <c r="D28" s="10" t="s">
        <v>612</v>
      </c>
      <c r="E28" s="10" t="s">
        <v>261</v>
      </c>
      <c r="F28" s="10" t="s">
        <v>38</v>
      </c>
      <c r="G28" s="10">
        <v>123</v>
      </c>
      <c r="H28" s="8">
        <v>2</v>
      </c>
      <c r="I28" s="7" t="s">
        <v>259</v>
      </c>
      <c r="J28" s="10" t="s">
        <v>258</v>
      </c>
      <c r="K28" s="10" t="s">
        <v>627</v>
      </c>
    </row>
    <row r="29" spans="1:11" s="10" customFormat="1" ht="15" customHeight="1" x14ac:dyDescent="0.2">
      <c r="A29" s="10" t="s">
        <v>551</v>
      </c>
      <c r="B29" s="28">
        <v>2018</v>
      </c>
      <c r="C29" s="10" t="s">
        <v>233</v>
      </c>
      <c r="D29" s="10" t="s">
        <v>234</v>
      </c>
      <c r="E29" s="10" t="s">
        <v>235</v>
      </c>
      <c r="F29" s="10" t="s">
        <v>30</v>
      </c>
      <c r="G29" s="10">
        <v>22</v>
      </c>
      <c r="H29" s="8">
        <v>5</v>
      </c>
      <c r="I29" s="7" t="s">
        <v>232</v>
      </c>
      <c r="J29" s="10" t="s">
        <v>231</v>
      </c>
      <c r="K29" s="10" t="s">
        <v>627</v>
      </c>
    </row>
    <row r="30" spans="1:11" s="10" customFormat="1" ht="15" customHeight="1" x14ac:dyDescent="0.2">
      <c r="A30" s="10" t="s">
        <v>551</v>
      </c>
      <c r="B30" s="28">
        <v>2018</v>
      </c>
      <c r="C30" s="10" t="s">
        <v>31</v>
      </c>
      <c r="D30" s="10" t="s">
        <v>613</v>
      </c>
      <c r="E30" s="10" t="s">
        <v>283</v>
      </c>
      <c r="F30" s="10" t="s">
        <v>30</v>
      </c>
      <c r="G30" s="10">
        <v>22</v>
      </c>
      <c r="H30" s="8">
        <v>1</v>
      </c>
      <c r="I30" s="7" t="s">
        <v>282</v>
      </c>
      <c r="J30" s="10" t="s">
        <v>281</v>
      </c>
      <c r="K30" s="10" t="s">
        <v>627</v>
      </c>
    </row>
    <row r="31" spans="1:11" s="10" customFormat="1" ht="15" customHeight="1" x14ac:dyDescent="0.2">
      <c r="A31" s="10" t="s">
        <v>550</v>
      </c>
      <c r="B31" s="28">
        <v>2018</v>
      </c>
      <c r="C31" s="10" t="s">
        <v>277</v>
      </c>
      <c r="D31" s="10" t="s">
        <v>278</v>
      </c>
      <c r="E31" s="10" t="s">
        <v>279</v>
      </c>
      <c r="F31" s="10" t="s">
        <v>491</v>
      </c>
      <c r="H31" s="7"/>
      <c r="I31" s="7" t="s">
        <v>505</v>
      </c>
      <c r="K31" s="10" t="s">
        <v>627</v>
      </c>
    </row>
    <row r="32" spans="1:11" s="10" customFormat="1" ht="15" customHeight="1" x14ac:dyDescent="0.2">
      <c r="A32" s="10" t="s">
        <v>551</v>
      </c>
      <c r="B32" s="28">
        <v>2018</v>
      </c>
      <c r="C32" s="10" t="s">
        <v>245</v>
      </c>
      <c r="D32" s="10" t="s">
        <v>562</v>
      </c>
      <c r="E32" s="10" t="s">
        <v>246</v>
      </c>
      <c r="F32" s="10" t="s">
        <v>108</v>
      </c>
      <c r="G32" s="10">
        <v>1174</v>
      </c>
      <c r="H32" s="8">
        <v>2</v>
      </c>
      <c r="I32" s="7"/>
      <c r="J32" s="10" t="s">
        <v>244</v>
      </c>
      <c r="K32" s="10" t="s">
        <v>627</v>
      </c>
    </row>
    <row r="33" spans="1:11" s="10" customFormat="1" ht="15" customHeight="1" x14ac:dyDescent="0.2">
      <c r="A33" s="10" t="s">
        <v>551</v>
      </c>
      <c r="B33" s="28">
        <v>2018</v>
      </c>
      <c r="C33" s="10" t="s">
        <v>255</v>
      </c>
      <c r="D33" s="10" t="s">
        <v>614</v>
      </c>
      <c r="E33" s="10" t="s">
        <v>256</v>
      </c>
      <c r="F33" s="10" t="s">
        <v>37</v>
      </c>
      <c r="G33" s="10">
        <v>89</v>
      </c>
      <c r="H33" s="8">
        <v>6</v>
      </c>
      <c r="I33" s="7" t="s">
        <v>254</v>
      </c>
      <c r="J33" s="10" t="s">
        <v>253</v>
      </c>
      <c r="K33" s="10" t="s">
        <v>627</v>
      </c>
    </row>
    <row r="34" spans="1:11" s="10" customFormat="1" ht="15" customHeight="1" x14ac:dyDescent="0.2">
      <c r="A34" s="10" t="s">
        <v>553</v>
      </c>
      <c r="B34" s="28">
        <v>2018</v>
      </c>
      <c r="C34" s="10" t="s">
        <v>191</v>
      </c>
      <c r="E34" s="10" t="s">
        <v>290</v>
      </c>
      <c r="H34" s="8"/>
      <c r="I34" s="7"/>
      <c r="J34" s="10" t="s">
        <v>289</v>
      </c>
      <c r="K34" s="10" t="s">
        <v>627</v>
      </c>
    </row>
    <row r="35" spans="1:11" s="10" customFormat="1" ht="15" customHeight="1" x14ac:dyDescent="0.2">
      <c r="A35" s="10" t="s">
        <v>550</v>
      </c>
      <c r="B35" s="28">
        <v>2019</v>
      </c>
      <c r="C35" s="10" t="s">
        <v>199</v>
      </c>
      <c r="D35" s="10" t="s">
        <v>615</v>
      </c>
      <c r="E35" s="10" t="s">
        <v>297</v>
      </c>
      <c r="F35" s="10" t="s">
        <v>292</v>
      </c>
      <c r="G35" s="10" t="s">
        <v>293</v>
      </c>
      <c r="H35" s="7"/>
      <c r="I35" s="7"/>
      <c r="K35" s="10" t="s">
        <v>514</v>
      </c>
    </row>
    <row r="36" spans="1:11" s="10" customFormat="1" ht="15" customHeight="1" x14ac:dyDescent="0.2">
      <c r="A36" s="10" t="s">
        <v>551</v>
      </c>
      <c r="B36" s="28">
        <v>2019</v>
      </c>
      <c r="C36" s="10" t="s">
        <v>346</v>
      </c>
      <c r="D36" s="10" t="s">
        <v>616</v>
      </c>
      <c r="E36" s="10" t="s">
        <v>347</v>
      </c>
      <c r="F36" s="10" t="s">
        <v>32</v>
      </c>
      <c r="G36" s="10">
        <v>17</v>
      </c>
      <c r="H36" s="8">
        <v>1</v>
      </c>
      <c r="I36" s="7" t="s">
        <v>345</v>
      </c>
      <c r="J36" s="10" t="s">
        <v>344</v>
      </c>
      <c r="K36" s="10" t="s">
        <v>627</v>
      </c>
    </row>
    <row r="37" spans="1:11" s="10" customFormat="1" ht="15" customHeight="1" x14ac:dyDescent="0.2">
      <c r="A37" s="10" t="s">
        <v>550</v>
      </c>
      <c r="B37" s="28">
        <v>2019</v>
      </c>
      <c r="C37" s="10" t="s">
        <v>141</v>
      </c>
      <c r="D37" s="10" t="s">
        <v>563</v>
      </c>
      <c r="E37" s="10" t="s">
        <v>298</v>
      </c>
      <c r="F37" s="10" t="s">
        <v>292</v>
      </c>
      <c r="G37" s="10" t="s">
        <v>293</v>
      </c>
      <c r="H37" s="7"/>
      <c r="I37" s="7"/>
      <c r="K37" s="10" t="s">
        <v>515</v>
      </c>
    </row>
    <row r="38" spans="1:11" s="10" customFormat="1" ht="15" customHeight="1" x14ac:dyDescent="0.2">
      <c r="A38" s="10" t="s">
        <v>550</v>
      </c>
      <c r="B38" s="28">
        <v>2019</v>
      </c>
      <c r="C38" s="10" t="s">
        <v>301</v>
      </c>
      <c r="D38" s="10" t="s">
        <v>564</v>
      </c>
      <c r="E38" s="10" t="s">
        <v>302</v>
      </c>
      <c r="F38" s="10" t="s">
        <v>292</v>
      </c>
      <c r="G38" s="10" t="s">
        <v>293</v>
      </c>
      <c r="H38" s="7"/>
      <c r="I38" s="7"/>
      <c r="K38" s="10" t="s">
        <v>516</v>
      </c>
    </row>
    <row r="39" spans="1:11" s="10" customFormat="1" ht="15" customHeight="1" x14ac:dyDescent="0.2">
      <c r="A39" s="10" t="s">
        <v>551</v>
      </c>
      <c r="B39" s="28">
        <v>2019</v>
      </c>
      <c r="C39" s="10" t="s">
        <v>337</v>
      </c>
      <c r="D39" s="10" t="s">
        <v>617</v>
      </c>
      <c r="E39" s="10" t="s">
        <v>458</v>
      </c>
      <c r="F39" s="10" t="s">
        <v>109</v>
      </c>
      <c r="G39" s="10">
        <v>510</v>
      </c>
      <c r="H39" s="7"/>
      <c r="I39" s="7" t="s">
        <v>336</v>
      </c>
      <c r="J39" s="10" t="s">
        <v>335</v>
      </c>
      <c r="K39" s="10" t="s">
        <v>627</v>
      </c>
    </row>
    <row r="40" spans="1:11" s="10" customFormat="1" ht="15" customHeight="1" x14ac:dyDescent="0.2">
      <c r="A40" s="10" t="s">
        <v>550</v>
      </c>
      <c r="B40" s="28">
        <v>2019</v>
      </c>
      <c r="C40" s="10" t="s">
        <v>46</v>
      </c>
      <c r="D40" s="10" t="s">
        <v>565</v>
      </c>
      <c r="E40" s="10" t="s">
        <v>307</v>
      </c>
      <c r="F40" s="10" t="s">
        <v>292</v>
      </c>
      <c r="G40" s="10" t="s">
        <v>293</v>
      </c>
      <c r="H40" s="7"/>
      <c r="I40" s="7"/>
      <c r="K40" s="10" t="s">
        <v>517</v>
      </c>
    </row>
    <row r="41" spans="1:11" s="10" customFormat="1" ht="15" customHeight="1" x14ac:dyDescent="0.2">
      <c r="A41" s="10" t="s">
        <v>550</v>
      </c>
      <c r="B41" s="28">
        <v>2019</v>
      </c>
      <c r="C41" s="10" t="s">
        <v>46</v>
      </c>
      <c r="D41" s="10" t="s">
        <v>566</v>
      </c>
      <c r="E41" s="10" t="s">
        <v>308</v>
      </c>
      <c r="F41" s="10" t="s">
        <v>292</v>
      </c>
      <c r="G41" s="10" t="s">
        <v>293</v>
      </c>
      <c r="H41" s="7"/>
      <c r="I41" s="7"/>
      <c r="K41" s="10" t="s">
        <v>518</v>
      </c>
    </row>
    <row r="42" spans="1:11" s="10" customFormat="1" ht="15" customHeight="1" x14ac:dyDescent="0.2">
      <c r="A42" s="10" t="s">
        <v>551</v>
      </c>
      <c r="B42" s="28">
        <v>2019</v>
      </c>
      <c r="C42" s="10" t="s">
        <v>322</v>
      </c>
      <c r="D42" s="10" t="s">
        <v>560</v>
      </c>
      <c r="E42" s="10" t="s">
        <v>323</v>
      </c>
      <c r="F42" s="10" t="s">
        <v>17</v>
      </c>
      <c r="G42" s="8">
        <v>218</v>
      </c>
      <c r="H42" s="8"/>
      <c r="I42" s="7" t="s">
        <v>321</v>
      </c>
      <c r="J42" s="10" t="s">
        <v>320</v>
      </c>
      <c r="K42" s="10" t="s">
        <v>627</v>
      </c>
    </row>
    <row r="43" spans="1:11" s="10" customFormat="1" ht="15" customHeight="1" x14ac:dyDescent="0.2">
      <c r="A43" s="10" t="s">
        <v>550</v>
      </c>
      <c r="B43" s="28">
        <v>2019</v>
      </c>
      <c r="C43" s="10" t="s">
        <v>310</v>
      </c>
      <c r="D43" s="10" t="s">
        <v>567</v>
      </c>
      <c r="E43" s="10" t="s">
        <v>311</v>
      </c>
      <c r="F43" s="10" t="s">
        <v>292</v>
      </c>
      <c r="G43" s="10" t="s">
        <v>293</v>
      </c>
      <c r="H43" s="7"/>
      <c r="I43" s="7"/>
      <c r="K43" s="10" t="s">
        <v>519</v>
      </c>
    </row>
    <row r="44" spans="1:11" s="10" customFormat="1" ht="15" customHeight="1" x14ac:dyDescent="0.2">
      <c r="A44" s="10" t="s">
        <v>550</v>
      </c>
      <c r="B44" s="28">
        <v>2019</v>
      </c>
      <c r="C44" s="10" t="s">
        <v>123</v>
      </c>
      <c r="D44" s="10" t="s">
        <v>568</v>
      </c>
      <c r="E44" s="10" t="s">
        <v>315</v>
      </c>
      <c r="F44" s="10" t="s">
        <v>49</v>
      </c>
      <c r="G44" s="10">
        <v>21</v>
      </c>
      <c r="H44" s="7"/>
      <c r="I44" s="7"/>
      <c r="K44" s="10" t="s">
        <v>627</v>
      </c>
    </row>
    <row r="45" spans="1:11" s="10" customFormat="1" ht="15" customHeight="1" x14ac:dyDescent="0.2">
      <c r="A45" s="10" t="s">
        <v>552</v>
      </c>
      <c r="B45" s="28">
        <v>2019</v>
      </c>
      <c r="C45" s="10" t="s">
        <v>455</v>
      </c>
      <c r="D45" s="10" t="s">
        <v>456</v>
      </c>
      <c r="E45" s="10" t="s">
        <v>457</v>
      </c>
      <c r="F45" s="10" t="s">
        <v>454</v>
      </c>
      <c r="H45" s="7"/>
      <c r="I45" s="7"/>
      <c r="J45" s="10" t="s">
        <v>453</v>
      </c>
      <c r="K45" s="10" t="s">
        <v>627</v>
      </c>
    </row>
    <row r="46" spans="1:11" s="10" customFormat="1" ht="15" customHeight="1" x14ac:dyDescent="0.2">
      <c r="A46" s="10" t="s">
        <v>551</v>
      </c>
      <c r="B46" s="28">
        <v>2019</v>
      </c>
      <c r="C46" s="10" t="s">
        <v>342</v>
      </c>
      <c r="D46" s="10" t="s">
        <v>569</v>
      </c>
      <c r="E46" s="10" t="s">
        <v>343</v>
      </c>
      <c r="F46" s="10" t="s">
        <v>40</v>
      </c>
      <c r="G46" s="10">
        <v>84</v>
      </c>
      <c r="H46" s="7" t="s">
        <v>12</v>
      </c>
      <c r="I46" s="7" t="s">
        <v>341</v>
      </c>
      <c r="J46" s="10" t="s">
        <v>340</v>
      </c>
      <c r="K46" s="10" t="s">
        <v>627</v>
      </c>
    </row>
    <row r="47" spans="1:11" s="10" customFormat="1" ht="15" customHeight="1" x14ac:dyDescent="0.2">
      <c r="A47" s="10" t="s">
        <v>550</v>
      </c>
      <c r="B47" s="28">
        <v>2019</v>
      </c>
      <c r="C47" s="10" t="s">
        <v>107</v>
      </c>
      <c r="D47" s="10" t="s">
        <v>570</v>
      </c>
      <c r="E47" s="10" t="s">
        <v>324</v>
      </c>
      <c r="F47" s="10" t="s">
        <v>292</v>
      </c>
      <c r="G47" s="10" t="s">
        <v>293</v>
      </c>
      <c r="H47" s="7"/>
      <c r="I47" s="7"/>
      <c r="K47" s="10" t="s">
        <v>521</v>
      </c>
    </row>
    <row r="48" spans="1:11" s="10" customFormat="1" ht="15" customHeight="1" x14ac:dyDescent="0.2">
      <c r="A48" s="10" t="s">
        <v>553</v>
      </c>
      <c r="B48" s="28">
        <v>2019</v>
      </c>
      <c r="C48" s="10" t="s">
        <v>268</v>
      </c>
      <c r="D48" s="10" t="s">
        <v>571</v>
      </c>
      <c r="E48" s="10" t="s">
        <v>327</v>
      </c>
      <c r="H48" s="8"/>
      <c r="I48" s="7" t="s">
        <v>326</v>
      </c>
      <c r="K48" s="10" t="s">
        <v>325</v>
      </c>
    </row>
    <row r="49" spans="1:11" s="10" customFormat="1" ht="15" customHeight="1" x14ac:dyDescent="0.2">
      <c r="A49" s="10" t="s">
        <v>551</v>
      </c>
      <c r="B49" s="28">
        <v>2019</v>
      </c>
      <c r="C49" s="10" t="s">
        <v>197</v>
      </c>
      <c r="D49" s="10" t="s">
        <v>618</v>
      </c>
      <c r="E49" s="10" t="s">
        <v>296</v>
      </c>
      <c r="F49" s="10" t="s">
        <v>38</v>
      </c>
      <c r="G49" s="8">
        <v>124</v>
      </c>
      <c r="H49" s="8">
        <v>11</v>
      </c>
      <c r="I49" s="7" t="s">
        <v>295</v>
      </c>
      <c r="J49" s="10" t="s">
        <v>294</v>
      </c>
      <c r="K49" s="10" t="s">
        <v>627</v>
      </c>
    </row>
    <row r="50" spans="1:11" s="10" customFormat="1" ht="15" customHeight="1" x14ac:dyDescent="0.2">
      <c r="A50" s="10" t="s">
        <v>551</v>
      </c>
      <c r="B50" s="28">
        <v>2019</v>
      </c>
      <c r="C50" s="10" t="s">
        <v>116</v>
      </c>
      <c r="D50" s="10" t="s">
        <v>619</v>
      </c>
      <c r="E50" s="10" t="s">
        <v>306</v>
      </c>
      <c r="F50" s="10" t="s">
        <v>38</v>
      </c>
      <c r="G50" s="8">
        <v>124</v>
      </c>
      <c r="H50" s="8">
        <v>4</v>
      </c>
      <c r="I50" s="7" t="s">
        <v>305</v>
      </c>
      <c r="J50" s="10" t="s">
        <v>304</v>
      </c>
      <c r="K50" s="10" t="s">
        <v>627</v>
      </c>
    </row>
    <row r="51" spans="1:11" s="10" customFormat="1" x14ac:dyDescent="0.2">
      <c r="A51" s="10" t="s">
        <v>550</v>
      </c>
      <c r="B51" s="28">
        <v>2019</v>
      </c>
      <c r="C51" s="10" t="s">
        <v>71</v>
      </c>
      <c r="D51" s="10" t="s">
        <v>572</v>
      </c>
      <c r="E51" s="10" t="s">
        <v>334</v>
      </c>
      <c r="F51" s="10" t="s">
        <v>292</v>
      </c>
      <c r="G51" s="10" t="s">
        <v>293</v>
      </c>
      <c r="H51" s="7"/>
      <c r="I51" s="7"/>
      <c r="K51" s="10" t="s">
        <v>522</v>
      </c>
    </row>
    <row r="52" spans="1:11" s="10" customFormat="1" x14ac:dyDescent="0.2">
      <c r="A52" s="10" t="s">
        <v>551</v>
      </c>
      <c r="B52" s="28">
        <v>2019</v>
      </c>
      <c r="C52" s="10" t="s">
        <v>349</v>
      </c>
      <c r="D52" s="10" t="s">
        <v>350</v>
      </c>
      <c r="E52" s="10" t="s">
        <v>351</v>
      </c>
      <c r="F52" s="10" t="s">
        <v>22</v>
      </c>
      <c r="H52" s="8"/>
      <c r="I52" s="7"/>
      <c r="J52" s="10" t="s">
        <v>348</v>
      </c>
      <c r="K52" s="10" t="s">
        <v>627</v>
      </c>
    </row>
    <row r="53" spans="1:11" s="10" customFormat="1" x14ac:dyDescent="0.2">
      <c r="A53" s="10" t="s">
        <v>551</v>
      </c>
      <c r="B53" s="28">
        <v>2019</v>
      </c>
      <c r="C53" s="10" t="s">
        <v>212</v>
      </c>
      <c r="D53" s="10" t="s">
        <v>620</v>
      </c>
      <c r="E53" s="10" t="s">
        <v>314</v>
      </c>
      <c r="F53" s="10" t="s">
        <v>177</v>
      </c>
      <c r="G53" s="8">
        <v>9</v>
      </c>
      <c r="H53" s="8">
        <v>9</v>
      </c>
      <c r="I53" s="7" t="s">
        <v>313</v>
      </c>
      <c r="J53" s="10" t="s">
        <v>312</v>
      </c>
      <c r="K53" s="10" t="s">
        <v>627</v>
      </c>
    </row>
    <row r="54" spans="1:11" s="10" customFormat="1" x14ac:dyDescent="0.2">
      <c r="A54" s="10" t="s">
        <v>551</v>
      </c>
      <c r="B54" s="28">
        <v>2019</v>
      </c>
      <c r="C54" s="10" t="s">
        <v>50</v>
      </c>
      <c r="D54" s="10" t="s">
        <v>573</v>
      </c>
      <c r="E54" s="10" t="s">
        <v>452</v>
      </c>
      <c r="F54" s="10" t="s">
        <v>37</v>
      </c>
      <c r="G54" s="10">
        <v>91</v>
      </c>
      <c r="H54" s="7" t="s">
        <v>12</v>
      </c>
      <c r="I54" s="7" t="s">
        <v>451</v>
      </c>
      <c r="J54" s="10" t="s">
        <v>432</v>
      </c>
      <c r="K54" s="10" t="s">
        <v>627</v>
      </c>
    </row>
    <row r="55" spans="1:11" s="10" customFormat="1" x14ac:dyDescent="0.2">
      <c r="A55" s="10" t="s">
        <v>551</v>
      </c>
      <c r="B55" s="28">
        <v>2019</v>
      </c>
      <c r="C55" s="10" t="s">
        <v>332</v>
      </c>
      <c r="D55" s="10" t="s">
        <v>574</v>
      </c>
      <c r="E55" s="10" t="s">
        <v>333</v>
      </c>
      <c r="F55" s="10" t="s">
        <v>37</v>
      </c>
      <c r="G55" s="8">
        <v>90</v>
      </c>
      <c r="H55" s="8"/>
      <c r="I55" s="7" t="s">
        <v>331</v>
      </c>
      <c r="J55" s="10" t="s">
        <v>330</v>
      </c>
      <c r="K55" s="10" t="s">
        <v>627</v>
      </c>
    </row>
    <row r="56" spans="1:11" s="10" customFormat="1" ht="14.25" customHeight="1" x14ac:dyDescent="0.2">
      <c r="A56" s="10" t="s">
        <v>551</v>
      </c>
      <c r="B56" s="28">
        <v>2019</v>
      </c>
      <c r="C56" s="10" t="s">
        <v>449</v>
      </c>
      <c r="E56" s="10" t="s">
        <v>450</v>
      </c>
      <c r="F56" s="10" t="s">
        <v>447</v>
      </c>
      <c r="G56" s="10">
        <v>90</v>
      </c>
      <c r="H56" s="7" t="s">
        <v>25</v>
      </c>
      <c r="I56" s="7" t="s">
        <v>448</v>
      </c>
      <c r="J56" s="10" t="s">
        <v>446</v>
      </c>
      <c r="K56" s="10" t="s">
        <v>627</v>
      </c>
    </row>
    <row r="57" spans="1:11" s="10" customFormat="1" x14ac:dyDescent="0.2">
      <c r="A57" s="10" t="s">
        <v>550</v>
      </c>
      <c r="B57" s="28">
        <v>2019</v>
      </c>
      <c r="C57" s="10" t="s">
        <v>338</v>
      </c>
      <c r="D57" s="10" t="s">
        <v>575</v>
      </c>
      <c r="E57" s="10" t="s">
        <v>339</v>
      </c>
      <c r="F57" s="10" t="s">
        <v>292</v>
      </c>
      <c r="G57" s="10" t="s">
        <v>293</v>
      </c>
      <c r="H57" s="7"/>
      <c r="I57" s="7"/>
      <c r="K57" s="10" t="s">
        <v>523</v>
      </c>
    </row>
    <row r="58" spans="1:11" s="10" customFormat="1" x14ac:dyDescent="0.2">
      <c r="A58" s="10" t="s">
        <v>550</v>
      </c>
      <c r="B58" s="28">
        <v>2019</v>
      </c>
      <c r="C58" s="10" t="s">
        <v>136</v>
      </c>
      <c r="D58" s="10" t="s">
        <v>352</v>
      </c>
      <c r="E58" s="10" t="s">
        <v>353</v>
      </c>
      <c r="F58" s="10" t="s">
        <v>49</v>
      </c>
      <c r="H58" s="7"/>
      <c r="I58" s="7"/>
      <c r="K58" s="10" t="s">
        <v>627</v>
      </c>
    </row>
    <row r="59" spans="1:11" s="10" customFormat="1" x14ac:dyDescent="0.2">
      <c r="A59" s="10" t="s">
        <v>551</v>
      </c>
      <c r="B59" s="28">
        <v>2020</v>
      </c>
      <c r="C59" s="10" t="s">
        <v>417</v>
      </c>
      <c r="D59" s="10" t="s">
        <v>576</v>
      </c>
      <c r="E59" s="10" t="s">
        <v>418</v>
      </c>
      <c r="F59" s="10" t="s">
        <v>414</v>
      </c>
      <c r="G59" s="10" t="s">
        <v>415</v>
      </c>
      <c r="H59" s="7"/>
      <c r="I59" s="7" t="s">
        <v>416</v>
      </c>
      <c r="J59" s="10" t="s">
        <v>413</v>
      </c>
      <c r="K59" s="10" t="s">
        <v>627</v>
      </c>
    </row>
    <row r="60" spans="1:11" s="10" customFormat="1" x14ac:dyDescent="0.2">
      <c r="A60" s="10" t="s">
        <v>551</v>
      </c>
      <c r="B60" s="28">
        <v>2020</v>
      </c>
      <c r="C60" s="10" t="s">
        <v>423</v>
      </c>
      <c r="D60" s="10" t="s">
        <v>577</v>
      </c>
      <c r="E60" s="10" t="s">
        <v>425</v>
      </c>
      <c r="F60" s="10" t="s">
        <v>75</v>
      </c>
      <c r="G60" s="10">
        <v>191</v>
      </c>
      <c r="H60" s="7" t="s">
        <v>12</v>
      </c>
      <c r="I60" s="7" t="s">
        <v>274</v>
      </c>
      <c r="J60" s="10" t="s">
        <v>424</v>
      </c>
      <c r="K60" s="10" t="s">
        <v>627</v>
      </c>
    </row>
    <row r="61" spans="1:11" s="10" customFormat="1" x14ac:dyDescent="0.2">
      <c r="A61" s="10" t="s">
        <v>553</v>
      </c>
      <c r="B61" s="28">
        <v>2020</v>
      </c>
      <c r="C61" s="10" t="s">
        <v>358</v>
      </c>
      <c r="D61" s="10" t="s">
        <v>539</v>
      </c>
      <c r="E61" s="10" t="s">
        <v>537</v>
      </c>
      <c r="H61" s="7"/>
      <c r="I61" s="7"/>
      <c r="K61" s="10" t="s">
        <v>538</v>
      </c>
    </row>
    <row r="62" spans="1:11" s="10" customFormat="1" x14ac:dyDescent="0.2">
      <c r="A62" s="10" t="s">
        <v>553</v>
      </c>
      <c r="B62" s="28">
        <v>2020</v>
      </c>
      <c r="C62" s="10" t="s">
        <v>359</v>
      </c>
      <c r="D62" s="10" t="s">
        <v>578</v>
      </c>
      <c r="E62" s="10" t="s">
        <v>360</v>
      </c>
      <c r="H62" s="8"/>
      <c r="I62" s="7"/>
      <c r="K62" s="10" t="s">
        <v>627</v>
      </c>
    </row>
    <row r="63" spans="1:11" s="10" customFormat="1" x14ac:dyDescent="0.2">
      <c r="A63" s="10" t="s">
        <v>551</v>
      </c>
      <c r="B63" s="28">
        <v>2020</v>
      </c>
      <c r="C63" s="10" t="s">
        <v>366</v>
      </c>
      <c r="D63" s="10" t="s">
        <v>579</v>
      </c>
      <c r="E63" s="10" t="s">
        <v>367</v>
      </c>
      <c r="F63" s="10" t="s">
        <v>36</v>
      </c>
      <c r="G63" s="10" t="s">
        <v>364</v>
      </c>
      <c r="H63" s="7"/>
      <c r="I63" s="7" t="s">
        <v>365</v>
      </c>
      <c r="J63" s="10" t="s">
        <v>363</v>
      </c>
      <c r="K63" s="10" t="s">
        <v>627</v>
      </c>
    </row>
    <row r="64" spans="1:11" s="10" customFormat="1" x14ac:dyDescent="0.2">
      <c r="A64" s="10" t="s">
        <v>551</v>
      </c>
      <c r="B64" s="28">
        <v>2020</v>
      </c>
      <c r="C64" s="10" t="s">
        <v>318</v>
      </c>
      <c r="D64" s="10" t="s">
        <v>621</v>
      </c>
      <c r="E64" s="10" t="s">
        <v>379</v>
      </c>
      <c r="F64" s="10" t="s">
        <v>17</v>
      </c>
      <c r="G64" s="10">
        <v>220</v>
      </c>
      <c r="H64" s="7" t="s">
        <v>19</v>
      </c>
      <c r="I64" s="7" t="s">
        <v>317</v>
      </c>
      <c r="J64" s="10" t="s">
        <v>316</v>
      </c>
      <c r="K64" s="10" t="s">
        <v>627</v>
      </c>
    </row>
    <row r="65" spans="1:11" s="10" customFormat="1" x14ac:dyDescent="0.2">
      <c r="A65" s="10" t="s">
        <v>551</v>
      </c>
      <c r="B65" s="28">
        <v>2020</v>
      </c>
      <c r="C65" s="10" t="s">
        <v>268</v>
      </c>
      <c r="D65" s="10" t="s">
        <v>580</v>
      </c>
      <c r="E65" s="10" t="s">
        <v>412</v>
      </c>
      <c r="F65" s="10" t="s">
        <v>17</v>
      </c>
      <c r="G65" s="10">
        <v>222</v>
      </c>
      <c r="H65" s="7" t="s">
        <v>12</v>
      </c>
      <c r="I65" s="7" t="s">
        <v>411</v>
      </c>
      <c r="J65" s="10" t="s">
        <v>410</v>
      </c>
      <c r="K65" s="10" t="s">
        <v>627</v>
      </c>
    </row>
    <row r="66" spans="1:11" s="10" customFormat="1" x14ac:dyDescent="0.2">
      <c r="A66" s="10" t="s">
        <v>551</v>
      </c>
      <c r="B66" s="28">
        <v>2020</v>
      </c>
      <c r="C66" s="10" t="s">
        <v>427</v>
      </c>
      <c r="D66" s="10" t="s">
        <v>581</v>
      </c>
      <c r="E66" s="10" t="s">
        <v>428</v>
      </c>
      <c r="F66" s="10" t="s">
        <v>17</v>
      </c>
      <c r="H66" s="7"/>
      <c r="I66" s="7"/>
      <c r="J66" s="10" t="s">
        <v>426</v>
      </c>
      <c r="K66" s="10" t="s">
        <v>627</v>
      </c>
    </row>
    <row r="67" spans="1:11" s="10" customFormat="1" x14ac:dyDescent="0.2">
      <c r="A67" s="10" t="s">
        <v>551</v>
      </c>
      <c r="B67" s="28">
        <v>2020</v>
      </c>
      <c r="C67" s="10" t="s">
        <v>225</v>
      </c>
      <c r="D67" s="10" t="s">
        <v>582</v>
      </c>
      <c r="E67" s="10" t="s">
        <v>445</v>
      </c>
      <c r="F67" s="10" t="s">
        <v>17</v>
      </c>
      <c r="G67" s="10">
        <v>222</v>
      </c>
      <c r="H67" s="7" t="s">
        <v>19</v>
      </c>
      <c r="I67" s="7" t="s">
        <v>444</v>
      </c>
      <c r="J67" s="10" t="s">
        <v>443</v>
      </c>
      <c r="K67" s="10" t="s">
        <v>627</v>
      </c>
    </row>
    <row r="68" spans="1:11" s="10" customFormat="1" x14ac:dyDescent="0.2">
      <c r="A68" s="10" t="s">
        <v>551</v>
      </c>
      <c r="B68" s="28">
        <v>2020</v>
      </c>
      <c r="C68" s="10" t="s">
        <v>439</v>
      </c>
      <c r="D68" s="10" t="s">
        <v>583</v>
      </c>
      <c r="E68" s="10" t="s">
        <v>440</v>
      </c>
      <c r="F68" s="10" t="s">
        <v>94</v>
      </c>
      <c r="G68" s="10">
        <v>220</v>
      </c>
      <c r="H68" s="7" t="s">
        <v>12</v>
      </c>
      <c r="I68" s="7" t="s">
        <v>438</v>
      </c>
      <c r="J68" s="10" t="s">
        <v>437</v>
      </c>
      <c r="K68" s="10" t="s">
        <v>627</v>
      </c>
    </row>
    <row r="69" spans="1:11" s="10" customFormat="1" x14ac:dyDescent="0.2">
      <c r="A69" s="10" t="s">
        <v>553</v>
      </c>
      <c r="B69" s="28">
        <v>2020</v>
      </c>
      <c r="C69" s="10" t="s">
        <v>385</v>
      </c>
      <c r="D69" s="10" t="s">
        <v>584</v>
      </c>
      <c r="E69" s="10" t="s">
        <v>386</v>
      </c>
      <c r="H69" s="8"/>
      <c r="I69" s="7"/>
      <c r="K69" s="10" t="s">
        <v>627</v>
      </c>
    </row>
    <row r="70" spans="1:11" s="10" customFormat="1" x14ac:dyDescent="0.2">
      <c r="A70" s="10" t="s">
        <v>551</v>
      </c>
      <c r="B70" s="28">
        <v>2020</v>
      </c>
      <c r="C70" s="10" t="s">
        <v>476</v>
      </c>
      <c r="D70" s="10" t="s">
        <v>585</v>
      </c>
      <c r="E70" s="10" t="s">
        <v>477</v>
      </c>
      <c r="F70" s="10" t="s">
        <v>97</v>
      </c>
      <c r="G70" s="10">
        <v>47</v>
      </c>
      <c r="H70" s="7" t="s">
        <v>274</v>
      </c>
      <c r="I70" s="7" t="s">
        <v>475</v>
      </c>
      <c r="J70" s="10" t="s">
        <v>474</v>
      </c>
      <c r="K70" s="10" t="s">
        <v>627</v>
      </c>
    </row>
    <row r="71" spans="1:11" s="10" customFormat="1" x14ac:dyDescent="0.2">
      <c r="A71" s="10" t="s">
        <v>551</v>
      </c>
      <c r="B71" s="28">
        <v>2020</v>
      </c>
      <c r="C71" s="10" t="s">
        <v>85</v>
      </c>
      <c r="D71" s="10" t="s">
        <v>586</v>
      </c>
      <c r="E71" s="10" t="s">
        <v>371</v>
      </c>
      <c r="F71" s="10" t="s">
        <v>369</v>
      </c>
      <c r="G71" s="10">
        <v>10</v>
      </c>
      <c r="H71" s="7" t="s">
        <v>25</v>
      </c>
      <c r="I71" s="7" t="s">
        <v>370</v>
      </c>
      <c r="J71" s="10" t="s">
        <v>368</v>
      </c>
      <c r="K71" s="10" t="s">
        <v>627</v>
      </c>
    </row>
    <row r="72" spans="1:11" s="10" customFormat="1" x14ac:dyDescent="0.2">
      <c r="A72" s="10" t="s">
        <v>551</v>
      </c>
      <c r="B72" s="28">
        <v>2020</v>
      </c>
      <c r="C72" s="10" t="s">
        <v>421</v>
      </c>
      <c r="D72" s="10" t="s">
        <v>587</v>
      </c>
      <c r="E72" s="10" t="s">
        <v>422</v>
      </c>
      <c r="F72" s="10" t="s">
        <v>420</v>
      </c>
      <c r="G72" s="10">
        <v>8</v>
      </c>
      <c r="H72" s="7" t="s">
        <v>12</v>
      </c>
      <c r="I72" s="7" t="s">
        <v>28</v>
      </c>
      <c r="J72" s="10" t="s">
        <v>419</v>
      </c>
      <c r="K72" s="10" t="s">
        <v>627</v>
      </c>
    </row>
    <row r="73" spans="1:11" s="10" customFormat="1" x14ac:dyDescent="0.2">
      <c r="A73" s="10" t="s">
        <v>551</v>
      </c>
      <c r="B73" s="28">
        <v>2020</v>
      </c>
      <c r="C73" s="10" t="s">
        <v>462</v>
      </c>
      <c r="D73" s="10" t="s">
        <v>588</v>
      </c>
      <c r="E73" s="10" t="s">
        <v>463</v>
      </c>
      <c r="F73" s="10" t="s">
        <v>460</v>
      </c>
      <c r="G73" s="10">
        <v>47</v>
      </c>
      <c r="H73" s="7"/>
      <c r="I73" s="7" t="s">
        <v>461</v>
      </c>
      <c r="J73" s="10" t="s">
        <v>459</v>
      </c>
      <c r="K73" s="10" t="s">
        <v>627</v>
      </c>
    </row>
    <row r="74" spans="1:11" s="10" customFormat="1" x14ac:dyDescent="0.2">
      <c r="A74" s="10" t="s">
        <v>551</v>
      </c>
      <c r="B74" s="28">
        <v>2020</v>
      </c>
      <c r="C74" s="10" t="s">
        <v>472</v>
      </c>
      <c r="D74" s="10" t="s">
        <v>589</v>
      </c>
      <c r="E74" s="10" t="s">
        <v>473</v>
      </c>
      <c r="F74" s="10" t="s">
        <v>38</v>
      </c>
      <c r="G74" s="10">
        <v>125</v>
      </c>
      <c r="H74" s="7" t="s">
        <v>25</v>
      </c>
      <c r="I74" s="7" t="s">
        <v>471</v>
      </c>
      <c r="J74" s="10" t="s">
        <v>470</v>
      </c>
      <c r="K74" s="10" t="s">
        <v>627</v>
      </c>
    </row>
    <row r="75" spans="1:11" s="10" customFormat="1" x14ac:dyDescent="0.2">
      <c r="A75" s="10" t="s">
        <v>551</v>
      </c>
      <c r="B75" s="28">
        <v>2020</v>
      </c>
      <c r="C75" s="10" t="s">
        <v>390</v>
      </c>
      <c r="D75" s="10" t="s">
        <v>590</v>
      </c>
      <c r="E75" s="10" t="s">
        <v>391</v>
      </c>
      <c r="F75" s="10" t="s">
        <v>388</v>
      </c>
      <c r="G75" s="10">
        <v>125</v>
      </c>
      <c r="H75" s="7" t="s">
        <v>35</v>
      </c>
      <c r="I75" s="7" t="s">
        <v>389</v>
      </c>
      <c r="J75" s="10" t="s">
        <v>387</v>
      </c>
      <c r="K75" s="10" t="s">
        <v>627</v>
      </c>
    </row>
    <row r="76" spans="1:11" s="10" customFormat="1" x14ac:dyDescent="0.2">
      <c r="A76" s="10" t="s">
        <v>551</v>
      </c>
      <c r="B76" s="28">
        <v>2020</v>
      </c>
      <c r="C76" s="10" t="s">
        <v>166</v>
      </c>
      <c r="D76" s="10" t="s">
        <v>80</v>
      </c>
      <c r="E76" s="10" t="s">
        <v>409</v>
      </c>
      <c r="F76" s="10" t="s">
        <v>407</v>
      </c>
      <c r="G76" s="10">
        <v>125</v>
      </c>
      <c r="H76" s="7" t="s">
        <v>27</v>
      </c>
      <c r="I76" s="7" t="s">
        <v>408</v>
      </c>
      <c r="J76" s="10" t="s">
        <v>406</v>
      </c>
      <c r="K76" s="10" t="s">
        <v>627</v>
      </c>
    </row>
    <row r="77" spans="1:11" s="10" customFormat="1" x14ac:dyDescent="0.2">
      <c r="A77" s="10" t="s">
        <v>553</v>
      </c>
      <c r="B77" s="28">
        <v>2020</v>
      </c>
      <c r="C77" s="10" t="s">
        <v>277</v>
      </c>
      <c r="D77" s="10" t="s">
        <v>591</v>
      </c>
      <c r="E77" s="10" t="s">
        <v>442</v>
      </c>
      <c r="H77" s="8"/>
      <c r="I77" s="7"/>
      <c r="K77" s="10" t="s">
        <v>627</v>
      </c>
    </row>
    <row r="78" spans="1:11" s="10" customFormat="1" x14ac:dyDescent="0.2">
      <c r="A78" s="10" t="s">
        <v>551</v>
      </c>
      <c r="B78" s="28">
        <v>2020</v>
      </c>
      <c r="C78" s="10" t="s">
        <v>356</v>
      </c>
      <c r="D78" s="10" t="s">
        <v>592</v>
      </c>
      <c r="E78" s="10" t="s">
        <v>357</v>
      </c>
      <c r="F78" s="10" t="s">
        <v>54</v>
      </c>
      <c r="G78" s="10">
        <v>300</v>
      </c>
      <c r="H78" s="7"/>
      <c r="I78" s="7" t="s">
        <v>355</v>
      </c>
      <c r="J78" s="10" t="s">
        <v>354</v>
      </c>
      <c r="K78" s="10" t="s">
        <v>627</v>
      </c>
    </row>
    <row r="79" spans="1:11" s="10" customFormat="1" x14ac:dyDescent="0.2">
      <c r="A79" s="10" t="s">
        <v>551</v>
      </c>
      <c r="B79" s="28">
        <v>2020</v>
      </c>
      <c r="C79" s="10" t="s">
        <v>147</v>
      </c>
      <c r="D79" s="10" t="s">
        <v>593</v>
      </c>
      <c r="E79" s="10" t="s">
        <v>395</v>
      </c>
      <c r="F79" s="10" t="s">
        <v>393</v>
      </c>
      <c r="G79" s="10">
        <v>2438</v>
      </c>
      <c r="H79" s="7"/>
      <c r="I79" s="7" t="s">
        <v>394</v>
      </c>
      <c r="J79" s="10" t="s">
        <v>392</v>
      </c>
      <c r="K79" s="10" t="s">
        <v>627</v>
      </c>
    </row>
    <row r="80" spans="1:11" s="10" customFormat="1" x14ac:dyDescent="0.2">
      <c r="A80" s="10" t="s">
        <v>551</v>
      </c>
      <c r="B80" s="28">
        <v>2020</v>
      </c>
      <c r="C80" s="10" t="s">
        <v>466</v>
      </c>
      <c r="D80" s="10" t="s">
        <v>622</v>
      </c>
      <c r="E80" s="10" t="s">
        <v>467</v>
      </c>
      <c r="F80" s="10" t="s">
        <v>37</v>
      </c>
      <c r="G80" s="10">
        <v>91</v>
      </c>
      <c r="H80" s="7" t="s">
        <v>29</v>
      </c>
      <c r="I80" s="8" t="s">
        <v>465</v>
      </c>
      <c r="J80" s="10" t="s">
        <v>464</v>
      </c>
      <c r="K80" s="10" t="s">
        <v>627</v>
      </c>
    </row>
    <row r="81" spans="1:135" s="10" customFormat="1" x14ac:dyDescent="0.2">
      <c r="A81" s="10" t="s">
        <v>551</v>
      </c>
      <c r="B81" s="28">
        <v>2020</v>
      </c>
      <c r="C81" s="10" t="s">
        <v>435</v>
      </c>
      <c r="D81" s="10" t="s">
        <v>594</v>
      </c>
      <c r="E81" s="10" t="s">
        <v>436</v>
      </c>
      <c r="F81" s="10" t="s">
        <v>188</v>
      </c>
      <c r="G81" s="10">
        <v>11</v>
      </c>
      <c r="H81" s="7"/>
      <c r="I81" s="7" t="s">
        <v>434</v>
      </c>
      <c r="J81" s="10" t="s">
        <v>433</v>
      </c>
      <c r="K81" s="10" t="s">
        <v>627</v>
      </c>
    </row>
    <row r="82" spans="1:135" s="10" customFormat="1" x14ac:dyDescent="0.2">
      <c r="A82" s="10" t="s">
        <v>551</v>
      </c>
      <c r="B82" s="28">
        <v>2020</v>
      </c>
      <c r="C82" s="10" t="s">
        <v>430</v>
      </c>
      <c r="D82" s="10" t="s">
        <v>595</v>
      </c>
      <c r="E82" s="10" t="s">
        <v>431</v>
      </c>
      <c r="F82" s="10" t="s">
        <v>490</v>
      </c>
      <c r="H82" s="7"/>
      <c r="I82" s="7"/>
      <c r="J82" s="10" t="s">
        <v>429</v>
      </c>
      <c r="K82" s="10" t="s">
        <v>627</v>
      </c>
    </row>
    <row r="83" spans="1:135" s="10" customFormat="1" x14ac:dyDescent="0.2">
      <c r="A83" s="10" t="s">
        <v>550</v>
      </c>
      <c r="B83" s="28">
        <v>2020</v>
      </c>
      <c r="C83" s="10" t="s">
        <v>349</v>
      </c>
      <c r="D83" s="10" t="s">
        <v>623</v>
      </c>
      <c r="E83" s="10" t="s">
        <v>469</v>
      </c>
      <c r="F83" s="10" t="s">
        <v>362</v>
      </c>
      <c r="H83" s="7"/>
      <c r="I83" s="7"/>
      <c r="J83" s="10" t="s">
        <v>468</v>
      </c>
      <c r="K83" s="10" t="s">
        <v>627</v>
      </c>
    </row>
    <row r="84" spans="1:135" s="10" customFormat="1" x14ac:dyDescent="0.2">
      <c r="A84" s="10" t="s">
        <v>551</v>
      </c>
      <c r="B84" s="28">
        <v>2020</v>
      </c>
      <c r="C84" s="10" t="s">
        <v>375</v>
      </c>
      <c r="D84" s="10" t="s">
        <v>596</v>
      </c>
      <c r="E84" s="10" t="s">
        <v>376</v>
      </c>
      <c r="F84" s="10" t="s">
        <v>95</v>
      </c>
      <c r="G84" s="10">
        <v>39</v>
      </c>
      <c r="H84" s="7" t="s">
        <v>112</v>
      </c>
      <c r="I84" s="7" t="s">
        <v>374</v>
      </c>
      <c r="J84" s="10" t="s">
        <v>373</v>
      </c>
      <c r="K84" s="10" t="s">
        <v>627</v>
      </c>
    </row>
    <row r="85" spans="1:135" s="10" customFormat="1" x14ac:dyDescent="0.2">
      <c r="A85" s="10" t="s">
        <v>551</v>
      </c>
      <c r="B85" s="28">
        <v>2020</v>
      </c>
      <c r="C85" s="10" t="s">
        <v>383</v>
      </c>
      <c r="D85" s="10" t="s">
        <v>597</v>
      </c>
      <c r="E85" s="10" t="s">
        <v>384</v>
      </c>
      <c r="F85" s="10" t="s">
        <v>381</v>
      </c>
      <c r="H85" s="7"/>
      <c r="I85" s="7" t="s">
        <v>382</v>
      </c>
      <c r="J85" s="10" t="s">
        <v>380</v>
      </c>
      <c r="K85" s="10" t="s">
        <v>627</v>
      </c>
    </row>
    <row r="86" spans="1:135" s="10" customFormat="1" x14ac:dyDescent="0.2">
      <c r="A86" s="10" t="s">
        <v>551</v>
      </c>
      <c r="B86" s="28">
        <v>2021</v>
      </c>
      <c r="C86" s="10" t="s">
        <v>33</v>
      </c>
      <c r="D86" s="10" t="s">
        <v>598</v>
      </c>
      <c r="E86" s="10" t="s">
        <v>541</v>
      </c>
      <c r="F86" s="10" t="s">
        <v>36</v>
      </c>
      <c r="G86" s="10">
        <v>353</v>
      </c>
      <c r="H86" s="7" t="s">
        <v>174</v>
      </c>
      <c r="I86" s="7"/>
      <c r="J86" s="10" t="s">
        <v>540</v>
      </c>
      <c r="K86" s="10" t="s">
        <v>627</v>
      </c>
    </row>
    <row r="87" spans="1:135" s="10" customFormat="1" x14ac:dyDescent="0.2">
      <c r="A87" s="10" t="s">
        <v>551</v>
      </c>
      <c r="B87" s="28">
        <v>2021</v>
      </c>
      <c r="C87" s="10" t="s">
        <v>176</v>
      </c>
      <c r="D87" s="10" t="s">
        <v>624</v>
      </c>
      <c r="E87" s="10" t="s">
        <v>487</v>
      </c>
      <c r="F87" s="10" t="s">
        <v>17</v>
      </c>
      <c r="G87" s="10">
        <v>224</v>
      </c>
      <c r="H87" s="7" t="s">
        <v>25</v>
      </c>
      <c r="I87" s="7" t="s">
        <v>489</v>
      </c>
      <c r="J87" s="10" t="s">
        <v>488</v>
      </c>
      <c r="K87" s="10" t="s">
        <v>627</v>
      </c>
    </row>
    <row r="88" spans="1:135" s="10" customFormat="1" x14ac:dyDescent="0.2">
      <c r="A88" s="10" t="s">
        <v>551</v>
      </c>
      <c r="B88" s="28">
        <v>2021</v>
      </c>
      <c r="C88" s="10" t="s">
        <v>499</v>
      </c>
      <c r="D88" s="10" t="s">
        <v>581</v>
      </c>
      <c r="E88" s="10" t="s">
        <v>498</v>
      </c>
      <c r="F88" s="10" t="s">
        <v>17</v>
      </c>
      <c r="G88" s="10">
        <v>225</v>
      </c>
      <c r="H88" s="7" t="s">
        <v>12</v>
      </c>
      <c r="I88" s="7" t="s">
        <v>500</v>
      </c>
      <c r="J88" s="10" t="s">
        <v>426</v>
      </c>
      <c r="K88" s="10" t="s">
        <v>627</v>
      </c>
    </row>
    <row r="89" spans="1:135" s="10" customFormat="1" x14ac:dyDescent="0.2">
      <c r="A89" s="10" t="s">
        <v>553</v>
      </c>
      <c r="B89" s="28">
        <v>2021</v>
      </c>
      <c r="C89" s="10" t="s">
        <v>400</v>
      </c>
      <c r="D89" s="10" t="s">
        <v>401</v>
      </c>
      <c r="E89" s="10" t="s">
        <v>529</v>
      </c>
      <c r="H89" s="8"/>
      <c r="I89" s="7"/>
      <c r="K89" s="10" t="s">
        <v>530</v>
      </c>
    </row>
    <row r="90" spans="1:135" s="10" customFormat="1" x14ac:dyDescent="0.2">
      <c r="A90" s="10" t="s">
        <v>551</v>
      </c>
      <c r="B90" s="28">
        <v>2021</v>
      </c>
      <c r="C90" s="10" t="s">
        <v>493</v>
      </c>
      <c r="D90" s="10" t="s">
        <v>625</v>
      </c>
      <c r="E90" s="10" t="s">
        <v>492</v>
      </c>
      <c r="F90" s="10" t="s">
        <v>490</v>
      </c>
      <c r="H90" s="7"/>
      <c r="I90" s="7" t="s">
        <v>495</v>
      </c>
      <c r="J90" s="10" t="s">
        <v>494</v>
      </c>
      <c r="K90" s="10" t="s">
        <v>627</v>
      </c>
    </row>
    <row r="91" spans="1:135" s="10" customFormat="1" x14ac:dyDescent="0.2">
      <c r="A91" s="10" t="s">
        <v>553</v>
      </c>
      <c r="B91" s="28" t="s">
        <v>396</v>
      </c>
      <c r="C91" s="10" t="s">
        <v>397</v>
      </c>
      <c r="D91" s="10" t="s">
        <v>398</v>
      </c>
      <c r="E91" s="10" t="s">
        <v>399</v>
      </c>
      <c r="H91" s="8"/>
      <c r="I91" s="7"/>
      <c r="K91" s="10" t="s">
        <v>627</v>
      </c>
    </row>
    <row r="92" spans="1:135" s="10" customFormat="1" x14ac:dyDescent="0.2">
      <c r="A92" s="10" t="s">
        <v>553</v>
      </c>
      <c r="B92" s="28" t="s">
        <v>402</v>
      </c>
      <c r="C92" s="10" t="s">
        <v>403</v>
      </c>
      <c r="D92" s="10" t="s">
        <v>599</v>
      </c>
      <c r="E92" s="10" t="s">
        <v>404</v>
      </c>
      <c r="H92" s="8"/>
      <c r="I92" s="7"/>
      <c r="K92" s="10" t="s">
        <v>627</v>
      </c>
    </row>
    <row r="93" spans="1:135" s="10" customFormat="1" x14ac:dyDescent="0.2">
      <c r="A93" s="10" t="s">
        <v>478</v>
      </c>
      <c r="B93" s="28" t="s">
        <v>405</v>
      </c>
      <c r="C93" s="10" t="s">
        <v>481</v>
      </c>
      <c r="D93" s="10" t="s">
        <v>398</v>
      </c>
      <c r="E93" s="10" t="s">
        <v>482</v>
      </c>
      <c r="H93" s="7"/>
      <c r="I93" s="7"/>
      <c r="K93" s="10" t="s">
        <v>627</v>
      </c>
    </row>
    <row r="94" spans="1:135" x14ac:dyDescent="0.2">
      <c r="A94" s="10" t="s">
        <v>478</v>
      </c>
      <c r="B94" s="28" t="s">
        <v>405</v>
      </c>
      <c r="C94" s="10" t="s">
        <v>166</v>
      </c>
      <c r="D94" s="10" t="s">
        <v>479</v>
      </c>
      <c r="E94" s="10" t="s">
        <v>480</v>
      </c>
      <c r="F94" s="10"/>
      <c r="G94" s="10"/>
      <c r="H94" s="7"/>
      <c r="I94" s="7"/>
      <c r="J94" s="10"/>
      <c r="K94" s="10" t="s">
        <v>627</v>
      </c>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row>
    <row r="95" spans="1:135" x14ac:dyDescent="0.2">
      <c r="A95" s="10" t="s">
        <v>553</v>
      </c>
      <c r="B95" s="28" t="s">
        <v>405</v>
      </c>
      <c r="C95" s="10" t="s">
        <v>502</v>
      </c>
      <c r="D95" s="10" t="s">
        <v>526</v>
      </c>
      <c r="E95" s="10" t="s">
        <v>528</v>
      </c>
      <c r="F95" s="10"/>
      <c r="G95" s="10"/>
      <c r="H95" s="7"/>
      <c r="I95" s="7"/>
      <c r="J95" s="10"/>
      <c r="K95" s="10" t="s">
        <v>527</v>
      </c>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row>
  </sheetData>
  <autoFilter ref="A4:EE95" xr:uid="{00000000-0001-0000-0000-000000000000}"/>
  <sortState xmlns:xlrd2="http://schemas.microsoft.com/office/spreadsheetml/2017/richdata2" ref="A1:EE96">
    <sortCondition ref="F5:F95"/>
  </sortState>
  <mergeCells count="1">
    <mergeCell ref="A1:C1"/>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5"/>
  <sheetViews>
    <sheetView workbookViewId="0">
      <selection activeCell="L143" sqref="L143"/>
    </sheetView>
  </sheetViews>
  <sheetFormatPr baseColWidth="10" defaultRowHeight="15" x14ac:dyDescent="0.2"/>
  <cols>
    <col min="1" max="1" width="43.83203125" customWidth="1"/>
    <col min="3" max="3" width="11.5" style="24"/>
  </cols>
  <sheetData>
    <row r="1" spans="1:5" ht="19" x14ac:dyDescent="0.25">
      <c r="E1" s="1" t="s">
        <v>546</v>
      </c>
    </row>
    <row r="3" spans="1:5" x14ac:dyDescent="0.2">
      <c r="A3" s="23" t="s">
        <v>10</v>
      </c>
      <c r="B3" s="23" t="s">
        <v>547</v>
      </c>
      <c r="D3" t="s">
        <v>549</v>
      </c>
      <c r="E3" s="25">
        <f>SUM(B4:B175)</f>
        <v>994</v>
      </c>
    </row>
    <row r="4" spans="1:5" x14ac:dyDescent="0.2">
      <c r="A4" s="6" t="s">
        <v>159</v>
      </c>
      <c r="B4">
        <v>1</v>
      </c>
      <c r="C4" s="24">
        <f t="shared" ref="C4:C35" si="0">B4/$E$3</f>
        <v>1.006036217303823E-3</v>
      </c>
    </row>
    <row r="5" spans="1:5" x14ac:dyDescent="0.2">
      <c r="A5" s="6" t="s">
        <v>173</v>
      </c>
      <c r="B5">
        <v>1</v>
      </c>
      <c r="C5" s="24">
        <f t="shared" si="0"/>
        <v>1.006036217303823E-3</v>
      </c>
    </row>
    <row r="6" spans="1:5" x14ac:dyDescent="0.2">
      <c r="A6" s="6" t="s">
        <v>510</v>
      </c>
      <c r="B6">
        <v>1</v>
      </c>
      <c r="C6" s="24">
        <f t="shared" si="0"/>
        <v>1.006036217303823E-3</v>
      </c>
    </row>
    <row r="7" spans="1:5" x14ac:dyDescent="0.2">
      <c r="A7" s="6" t="s">
        <v>187</v>
      </c>
      <c r="B7">
        <v>1</v>
      </c>
      <c r="C7" s="24">
        <f t="shared" si="0"/>
        <v>1.006036217303823E-3</v>
      </c>
    </row>
    <row r="8" spans="1:5" x14ac:dyDescent="0.2">
      <c r="A8" s="6" t="s">
        <v>76</v>
      </c>
      <c r="B8">
        <v>1</v>
      </c>
      <c r="C8" s="24">
        <f t="shared" si="0"/>
        <v>1.006036217303823E-3</v>
      </c>
    </row>
    <row r="9" spans="1:5" x14ac:dyDescent="0.2">
      <c r="A9" s="6" t="s">
        <v>414</v>
      </c>
      <c r="B9">
        <v>1</v>
      </c>
      <c r="C9" s="24">
        <f t="shared" si="0"/>
        <v>1.006036217303823E-3</v>
      </c>
    </row>
    <row r="10" spans="1:5" x14ac:dyDescent="0.2">
      <c r="A10" s="6" t="s">
        <v>53</v>
      </c>
      <c r="B10">
        <v>1</v>
      </c>
      <c r="C10" s="24">
        <f t="shared" si="0"/>
        <v>1.006036217303823E-3</v>
      </c>
    </row>
    <row r="11" spans="1:5" x14ac:dyDescent="0.2">
      <c r="A11" s="6" t="s">
        <v>512</v>
      </c>
      <c r="B11">
        <v>1</v>
      </c>
      <c r="C11" s="24">
        <f t="shared" si="0"/>
        <v>1.006036217303823E-3</v>
      </c>
    </row>
    <row r="12" spans="1:5" x14ac:dyDescent="0.2">
      <c r="A12" s="6" t="s">
        <v>143</v>
      </c>
      <c r="B12">
        <v>1</v>
      </c>
      <c r="C12" s="24">
        <f t="shared" si="0"/>
        <v>1.006036217303823E-3</v>
      </c>
    </row>
    <row r="13" spans="1:5" x14ac:dyDescent="0.2">
      <c r="A13" s="6" t="s">
        <v>509</v>
      </c>
      <c r="B13">
        <v>1</v>
      </c>
      <c r="C13" s="24">
        <f t="shared" si="0"/>
        <v>1.006036217303823E-3</v>
      </c>
    </row>
    <row r="14" spans="1:5" x14ac:dyDescent="0.2">
      <c r="A14" s="6" t="s">
        <v>103</v>
      </c>
      <c r="B14">
        <v>1</v>
      </c>
      <c r="C14" s="24">
        <f t="shared" si="0"/>
        <v>1.006036217303823E-3</v>
      </c>
    </row>
    <row r="15" spans="1:5" x14ac:dyDescent="0.2">
      <c r="A15" s="6" t="s">
        <v>251</v>
      </c>
      <c r="B15">
        <v>1</v>
      </c>
      <c r="C15" s="24">
        <f t="shared" si="0"/>
        <v>1.006036217303823E-3</v>
      </c>
    </row>
    <row r="16" spans="1:5" x14ac:dyDescent="0.2">
      <c r="A16" s="6" t="s">
        <v>13</v>
      </c>
      <c r="B16">
        <v>1</v>
      </c>
      <c r="C16" s="24">
        <f t="shared" si="0"/>
        <v>1.006036217303823E-3</v>
      </c>
    </row>
    <row r="17" spans="1:3" x14ac:dyDescent="0.2">
      <c r="A17" s="6" t="s">
        <v>291</v>
      </c>
      <c r="B17">
        <v>1</v>
      </c>
      <c r="C17" s="24">
        <f t="shared" si="0"/>
        <v>1.006036217303823E-3</v>
      </c>
    </row>
    <row r="18" spans="1:3" x14ac:dyDescent="0.2">
      <c r="A18" s="6" t="s">
        <v>162</v>
      </c>
      <c r="B18">
        <v>1</v>
      </c>
      <c r="C18" s="24">
        <f t="shared" si="0"/>
        <v>1.006036217303823E-3</v>
      </c>
    </row>
    <row r="19" spans="1:3" x14ac:dyDescent="0.2">
      <c r="A19" s="6" t="s">
        <v>110</v>
      </c>
      <c r="B19">
        <v>1</v>
      </c>
      <c r="C19" s="24">
        <f t="shared" si="0"/>
        <v>1.006036217303823E-3</v>
      </c>
    </row>
    <row r="20" spans="1:3" x14ac:dyDescent="0.2">
      <c r="A20" s="6" t="s">
        <v>170</v>
      </c>
      <c r="B20">
        <v>1</v>
      </c>
      <c r="C20" s="24">
        <f t="shared" si="0"/>
        <v>1.006036217303823E-3</v>
      </c>
    </row>
    <row r="21" spans="1:3" x14ac:dyDescent="0.2">
      <c r="A21" s="6" t="s">
        <v>124</v>
      </c>
      <c r="B21">
        <v>1</v>
      </c>
      <c r="C21" s="24">
        <f t="shared" si="0"/>
        <v>1.006036217303823E-3</v>
      </c>
    </row>
    <row r="22" spans="1:3" x14ac:dyDescent="0.2">
      <c r="A22" s="6" t="s">
        <v>15</v>
      </c>
      <c r="B22">
        <v>1</v>
      </c>
      <c r="C22" s="24">
        <f t="shared" si="0"/>
        <v>1.006036217303823E-3</v>
      </c>
    </row>
    <row r="23" spans="1:3" x14ac:dyDescent="0.2">
      <c r="A23" s="6" t="s">
        <v>303</v>
      </c>
      <c r="B23">
        <v>1</v>
      </c>
      <c r="C23" s="24">
        <f t="shared" si="0"/>
        <v>1.006036217303823E-3</v>
      </c>
    </row>
    <row r="24" spans="1:3" x14ac:dyDescent="0.2">
      <c r="A24" s="6" t="s">
        <v>309</v>
      </c>
      <c r="B24">
        <v>1</v>
      </c>
      <c r="C24" s="24">
        <f t="shared" si="0"/>
        <v>1.006036217303823E-3</v>
      </c>
    </row>
    <row r="25" spans="1:3" x14ac:dyDescent="0.2">
      <c r="A25" s="6" t="s">
        <v>262</v>
      </c>
      <c r="B25">
        <v>1</v>
      </c>
      <c r="C25" s="24">
        <f t="shared" si="0"/>
        <v>1.006036217303823E-3</v>
      </c>
    </row>
    <row r="26" spans="1:3" x14ac:dyDescent="0.2">
      <c r="A26" s="6" t="s">
        <v>503</v>
      </c>
      <c r="B26">
        <v>1</v>
      </c>
      <c r="C26" s="24">
        <f t="shared" si="0"/>
        <v>1.006036217303823E-3</v>
      </c>
    </row>
    <row r="27" spans="1:3" x14ac:dyDescent="0.2">
      <c r="A27" s="6" t="s">
        <v>284</v>
      </c>
      <c r="B27">
        <v>1</v>
      </c>
      <c r="C27" s="24">
        <f t="shared" si="0"/>
        <v>1.006036217303823E-3</v>
      </c>
    </row>
    <row r="28" spans="1:3" x14ac:dyDescent="0.2">
      <c r="A28" s="6" t="s">
        <v>224</v>
      </c>
      <c r="B28">
        <v>1</v>
      </c>
      <c r="C28" s="24">
        <f t="shared" si="0"/>
        <v>1.006036217303823E-3</v>
      </c>
    </row>
    <row r="29" spans="1:3" x14ac:dyDescent="0.2">
      <c r="A29" s="6" t="s">
        <v>242</v>
      </c>
      <c r="B29">
        <v>1</v>
      </c>
      <c r="C29" s="24">
        <f t="shared" si="0"/>
        <v>1.006036217303823E-3</v>
      </c>
    </row>
    <row r="30" spans="1:3" x14ac:dyDescent="0.2">
      <c r="A30" s="6" t="s">
        <v>273</v>
      </c>
      <c r="B30">
        <v>1</v>
      </c>
      <c r="C30" s="24">
        <f t="shared" si="0"/>
        <v>1.006036217303823E-3</v>
      </c>
    </row>
    <row r="31" spans="1:3" x14ac:dyDescent="0.2">
      <c r="A31" s="6" t="s">
        <v>275</v>
      </c>
      <c r="B31">
        <v>1</v>
      </c>
      <c r="C31" s="24">
        <f t="shared" si="0"/>
        <v>1.006036217303823E-3</v>
      </c>
    </row>
    <row r="32" spans="1:3" x14ac:dyDescent="0.2">
      <c r="A32" s="6" t="s">
        <v>16</v>
      </c>
      <c r="B32">
        <v>1</v>
      </c>
      <c r="C32" s="24">
        <f t="shared" si="0"/>
        <v>1.006036217303823E-3</v>
      </c>
    </row>
    <row r="33" spans="1:3" x14ac:dyDescent="0.2">
      <c r="A33" s="6" t="s">
        <v>210</v>
      </c>
      <c r="B33">
        <v>1</v>
      </c>
      <c r="C33" s="24">
        <f t="shared" si="0"/>
        <v>1.006036217303823E-3</v>
      </c>
    </row>
    <row r="34" spans="1:3" x14ac:dyDescent="0.2">
      <c r="A34" s="6" t="s">
        <v>369</v>
      </c>
      <c r="B34">
        <v>1</v>
      </c>
      <c r="C34" s="24">
        <f t="shared" si="0"/>
        <v>1.006036217303823E-3</v>
      </c>
    </row>
    <row r="35" spans="1:3" x14ac:dyDescent="0.2">
      <c r="A35" s="6" t="s">
        <v>144</v>
      </c>
      <c r="B35">
        <v>1</v>
      </c>
      <c r="C35" s="24">
        <f t="shared" si="0"/>
        <v>1.006036217303823E-3</v>
      </c>
    </row>
    <row r="36" spans="1:3" x14ac:dyDescent="0.2">
      <c r="A36" s="6" t="s">
        <v>276</v>
      </c>
      <c r="B36">
        <v>1</v>
      </c>
      <c r="C36" s="24">
        <f t="shared" ref="C36:C67" si="1">B36/$E$3</f>
        <v>1.006036217303823E-3</v>
      </c>
    </row>
    <row r="37" spans="1:3" x14ac:dyDescent="0.2">
      <c r="A37" s="6" t="s">
        <v>511</v>
      </c>
      <c r="B37">
        <v>1</v>
      </c>
      <c r="C37" s="24">
        <f t="shared" si="1"/>
        <v>1.006036217303823E-3</v>
      </c>
    </row>
    <row r="38" spans="1:3" x14ac:dyDescent="0.2">
      <c r="A38" s="6" t="s">
        <v>175</v>
      </c>
      <c r="B38">
        <v>1</v>
      </c>
      <c r="C38" s="24">
        <f t="shared" si="1"/>
        <v>1.006036217303823E-3</v>
      </c>
    </row>
    <row r="39" spans="1:3" x14ac:dyDescent="0.2">
      <c r="A39" s="6" t="s">
        <v>145</v>
      </c>
      <c r="B39">
        <v>1</v>
      </c>
      <c r="C39" s="24">
        <f t="shared" si="1"/>
        <v>1.006036217303823E-3</v>
      </c>
    </row>
    <row r="40" spans="1:3" x14ac:dyDescent="0.2">
      <c r="A40" s="6" t="s">
        <v>153</v>
      </c>
      <c r="B40">
        <v>1</v>
      </c>
      <c r="C40" s="24">
        <f t="shared" si="1"/>
        <v>1.006036217303823E-3</v>
      </c>
    </row>
    <row r="41" spans="1:3" x14ac:dyDescent="0.2">
      <c r="A41" s="6" t="s">
        <v>300</v>
      </c>
      <c r="B41">
        <v>1</v>
      </c>
      <c r="C41" s="24">
        <f t="shared" si="1"/>
        <v>1.006036217303823E-3</v>
      </c>
    </row>
    <row r="42" spans="1:3" x14ac:dyDescent="0.2">
      <c r="A42" s="6" t="s">
        <v>486</v>
      </c>
      <c r="B42">
        <v>1</v>
      </c>
      <c r="C42" s="24">
        <f t="shared" si="1"/>
        <v>1.006036217303823E-3</v>
      </c>
    </row>
    <row r="43" spans="1:3" x14ac:dyDescent="0.2">
      <c r="A43" s="10" t="s">
        <v>158</v>
      </c>
      <c r="B43">
        <v>1</v>
      </c>
      <c r="C43" s="24">
        <f t="shared" si="1"/>
        <v>1.006036217303823E-3</v>
      </c>
    </row>
    <row r="44" spans="1:3" x14ac:dyDescent="0.2">
      <c r="A44" s="6" t="s">
        <v>92</v>
      </c>
      <c r="B44">
        <v>1</v>
      </c>
      <c r="C44" s="24">
        <f t="shared" si="1"/>
        <v>1.006036217303823E-3</v>
      </c>
    </row>
    <row r="45" spans="1:3" x14ac:dyDescent="0.2">
      <c r="A45" s="6" t="s">
        <v>131</v>
      </c>
      <c r="B45">
        <v>1</v>
      </c>
      <c r="C45" s="24">
        <f t="shared" si="1"/>
        <v>1.006036217303823E-3</v>
      </c>
    </row>
    <row r="46" spans="1:3" ht="16" x14ac:dyDescent="0.2">
      <c r="A46" s="15" t="s">
        <v>272</v>
      </c>
      <c r="B46">
        <v>1</v>
      </c>
      <c r="C46" s="24">
        <f t="shared" si="1"/>
        <v>1.006036217303823E-3</v>
      </c>
    </row>
    <row r="47" spans="1:3" x14ac:dyDescent="0.2">
      <c r="A47" s="6" t="s">
        <v>11</v>
      </c>
      <c r="B47">
        <v>1</v>
      </c>
      <c r="C47" s="24">
        <f t="shared" si="1"/>
        <v>1.006036217303823E-3</v>
      </c>
    </row>
    <row r="48" spans="1:3" x14ac:dyDescent="0.2">
      <c r="A48" s="6" t="s">
        <v>128</v>
      </c>
      <c r="B48">
        <v>1</v>
      </c>
      <c r="C48" s="24">
        <f t="shared" si="1"/>
        <v>1.006036217303823E-3</v>
      </c>
    </row>
    <row r="49" spans="1:3" x14ac:dyDescent="0.2">
      <c r="A49" s="6" t="s">
        <v>148</v>
      </c>
      <c r="B49">
        <v>1</v>
      </c>
      <c r="C49" s="24">
        <f t="shared" si="1"/>
        <v>1.006036217303823E-3</v>
      </c>
    </row>
    <row r="50" spans="1:3" x14ac:dyDescent="0.2">
      <c r="A50" s="6" t="s">
        <v>62</v>
      </c>
      <c r="B50">
        <v>1</v>
      </c>
      <c r="C50" s="24">
        <f t="shared" si="1"/>
        <v>1.006036217303823E-3</v>
      </c>
    </row>
    <row r="51" spans="1:3" x14ac:dyDescent="0.2">
      <c r="A51" s="10" t="s">
        <v>58</v>
      </c>
      <c r="B51">
        <v>1</v>
      </c>
      <c r="C51" s="24">
        <f t="shared" si="1"/>
        <v>1.006036217303823E-3</v>
      </c>
    </row>
    <row r="52" spans="1:3" x14ac:dyDescent="0.2">
      <c r="A52" s="6" t="s">
        <v>89</v>
      </c>
      <c r="B52">
        <v>1</v>
      </c>
      <c r="C52" s="24">
        <f t="shared" si="1"/>
        <v>1.006036217303823E-3</v>
      </c>
    </row>
    <row r="53" spans="1:3" x14ac:dyDescent="0.2">
      <c r="A53" s="6" t="s">
        <v>87</v>
      </c>
      <c r="B53">
        <v>1</v>
      </c>
      <c r="C53" s="24">
        <f t="shared" si="1"/>
        <v>1.006036217303823E-3</v>
      </c>
    </row>
    <row r="54" spans="1:3" x14ac:dyDescent="0.2">
      <c r="A54" s="6" t="s">
        <v>172</v>
      </c>
      <c r="B54">
        <v>1</v>
      </c>
      <c r="C54" s="24">
        <f t="shared" si="1"/>
        <v>1.006036217303823E-3</v>
      </c>
    </row>
    <row r="55" spans="1:3" x14ac:dyDescent="0.2">
      <c r="A55" s="6" t="s">
        <v>249</v>
      </c>
      <c r="B55">
        <v>1</v>
      </c>
      <c r="C55" s="24">
        <f t="shared" si="1"/>
        <v>1.006036217303823E-3</v>
      </c>
    </row>
    <row r="56" spans="1:3" x14ac:dyDescent="0.2">
      <c r="A56" s="6" t="s">
        <v>114</v>
      </c>
      <c r="B56">
        <v>1</v>
      </c>
      <c r="C56" s="24">
        <f t="shared" si="1"/>
        <v>1.006036217303823E-3</v>
      </c>
    </row>
    <row r="57" spans="1:3" x14ac:dyDescent="0.2">
      <c r="A57" s="6" t="s">
        <v>329</v>
      </c>
      <c r="B57">
        <v>1</v>
      </c>
      <c r="C57" s="24">
        <f t="shared" si="1"/>
        <v>1.006036217303823E-3</v>
      </c>
    </row>
    <row r="58" spans="1:3" x14ac:dyDescent="0.2">
      <c r="A58" s="6" t="s">
        <v>60</v>
      </c>
      <c r="B58">
        <v>1</v>
      </c>
      <c r="C58" s="24">
        <f t="shared" si="1"/>
        <v>1.006036217303823E-3</v>
      </c>
    </row>
    <row r="59" spans="1:3" x14ac:dyDescent="0.2">
      <c r="A59" s="6" t="s">
        <v>157</v>
      </c>
      <c r="B59">
        <v>1</v>
      </c>
      <c r="C59" s="24">
        <f t="shared" si="1"/>
        <v>1.006036217303823E-3</v>
      </c>
    </row>
    <row r="60" spans="1:3" x14ac:dyDescent="0.2">
      <c r="A60" s="6" t="s">
        <v>378</v>
      </c>
      <c r="B60">
        <v>1</v>
      </c>
      <c r="C60" s="24">
        <f t="shared" si="1"/>
        <v>1.006036217303823E-3</v>
      </c>
    </row>
    <row r="61" spans="1:3" x14ac:dyDescent="0.2">
      <c r="A61" s="6" t="s">
        <v>130</v>
      </c>
      <c r="B61">
        <v>1</v>
      </c>
      <c r="C61" s="24">
        <f t="shared" si="1"/>
        <v>1.006036217303823E-3</v>
      </c>
    </row>
    <row r="62" spans="1:3" x14ac:dyDescent="0.2">
      <c r="A62" s="6" t="s">
        <v>497</v>
      </c>
      <c r="B62">
        <v>1</v>
      </c>
      <c r="C62" s="24">
        <f t="shared" si="1"/>
        <v>1.006036217303823E-3</v>
      </c>
    </row>
    <row r="63" spans="1:3" x14ac:dyDescent="0.2">
      <c r="A63" s="6" t="s">
        <v>230</v>
      </c>
      <c r="B63">
        <v>1</v>
      </c>
      <c r="C63" s="24">
        <f t="shared" si="1"/>
        <v>1.006036217303823E-3</v>
      </c>
    </row>
    <row r="64" spans="1:3" x14ac:dyDescent="0.2">
      <c r="A64" s="6" t="s">
        <v>525</v>
      </c>
      <c r="B64">
        <v>1</v>
      </c>
      <c r="C64" s="24">
        <f t="shared" si="1"/>
        <v>1.006036217303823E-3</v>
      </c>
    </row>
    <row r="65" spans="1:3" x14ac:dyDescent="0.2">
      <c r="A65" s="6" t="s">
        <v>186</v>
      </c>
      <c r="B65">
        <v>1</v>
      </c>
      <c r="C65" s="24">
        <f t="shared" si="1"/>
        <v>1.006036217303823E-3</v>
      </c>
    </row>
    <row r="66" spans="1:3" x14ac:dyDescent="0.2">
      <c r="A66" s="6" t="s">
        <v>132</v>
      </c>
      <c r="B66">
        <v>1</v>
      </c>
      <c r="C66" s="24">
        <f t="shared" si="1"/>
        <v>1.006036217303823E-3</v>
      </c>
    </row>
    <row r="67" spans="1:3" x14ac:dyDescent="0.2">
      <c r="A67" s="6" t="s">
        <v>219</v>
      </c>
      <c r="B67">
        <v>1</v>
      </c>
      <c r="C67" s="24">
        <f t="shared" si="1"/>
        <v>1.006036217303823E-3</v>
      </c>
    </row>
    <row r="68" spans="1:3" x14ac:dyDescent="0.2">
      <c r="A68" s="6" t="s">
        <v>105</v>
      </c>
      <c r="B68">
        <v>1</v>
      </c>
      <c r="C68" s="24">
        <f t="shared" ref="C68:C99" si="2">B68/$E$3</f>
        <v>1.006036217303823E-3</v>
      </c>
    </row>
    <row r="69" spans="1:3" x14ac:dyDescent="0.2">
      <c r="A69" s="6" t="s">
        <v>21</v>
      </c>
      <c r="B69">
        <v>1</v>
      </c>
      <c r="C69" s="24">
        <f t="shared" si="2"/>
        <v>1.006036217303823E-3</v>
      </c>
    </row>
    <row r="70" spans="1:3" x14ac:dyDescent="0.2">
      <c r="A70" s="6" t="s">
        <v>211</v>
      </c>
      <c r="B70">
        <v>1</v>
      </c>
      <c r="C70" s="24">
        <f t="shared" si="2"/>
        <v>1.006036217303823E-3</v>
      </c>
    </row>
    <row r="71" spans="1:3" x14ac:dyDescent="0.2">
      <c r="A71" s="6" t="s">
        <v>91</v>
      </c>
      <c r="B71">
        <v>1</v>
      </c>
      <c r="C71" s="24">
        <f t="shared" si="2"/>
        <v>1.006036217303823E-3</v>
      </c>
    </row>
    <row r="72" spans="1:3" x14ac:dyDescent="0.2">
      <c r="A72" s="6" t="s">
        <v>42</v>
      </c>
      <c r="B72">
        <v>1</v>
      </c>
      <c r="C72" s="24">
        <f t="shared" si="2"/>
        <v>1.006036217303823E-3</v>
      </c>
    </row>
    <row r="73" spans="1:3" x14ac:dyDescent="0.2">
      <c r="A73" s="6" t="s">
        <v>217</v>
      </c>
      <c r="B73">
        <v>1</v>
      </c>
      <c r="C73" s="24">
        <f t="shared" si="2"/>
        <v>1.006036217303823E-3</v>
      </c>
    </row>
    <row r="74" spans="1:3" x14ac:dyDescent="0.2">
      <c r="A74" s="6" t="s">
        <v>77</v>
      </c>
      <c r="B74">
        <v>1</v>
      </c>
      <c r="C74" s="24">
        <f t="shared" si="2"/>
        <v>1.006036217303823E-3</v>
      </c>
    </row>
    <row r="75" spans="1:3" x14ac:dyDescent="0.2">
      <c r="A75" s="6" t="s">
        <v>243</v>
      </c>
      <c r="B75">
        <v>1</v>
      </c>
      <c r="C75" s="24">
        <f t="shared" si="2"/>
        <v>1.006036217303823E-3</v>
      </c>
    </row>
    <row r="76" spans="1:3" x14ac:dyDescent="0.2">
      <c r="A76" s="6" t="s">
        <v>115</v>
      </c>
      <c r="B76">
        <v>1</v>
      </c>
      <c r="C76" s="24">
        <f t="shared" si="2"/>
        <v>1.006036217303823E-3</v>
      </c>
    </row>
    <row r="77" spans="1:3" x14ac:dyDescent="0.2">
      <c r="A77" s="6" t="s">
        <v>189</v>
      </c>
      <c r="B77">
        <v>1</v>
      </c>
      <c r="C77" s="24">
        <f t="shared" si="2"/>
        <v>1.006036217303823E-3</v>
      </c>
    </row>
    <row r="78" spans="1:3" x14ac:dyDescent="0.2">
      <c r="A78" s="6" t="s">
        <v>319</v>
      </c>
      <c r="B78">
        <v>1</v>
      </c>
      <c r="C78" s="24">
        <f t="shared" si="2"/>
        <v>1.006036217303823E-3</v>
      </c>
    </row>
    <row r="79" spans="1:3" x14ac:dyDescent="0.2">
      <c r="A79" s="6" t="s">
        <v>542</v>
      </c>
      <c r="B79">
        <v>1</v>
      </c>
      <c r="C79" s="24">
        <f t="shared" si="2"/>
        <v>1.006036217303823E-3</v>
      </c>
    </row>
    <row r="80" spans="1:3" x14ac:dyDescent="0.2">
      <c r="A80" s="6" t="s">
        <v>252</v>
      </c>
      <c r="B80">
        <v>1</v>
      </c>
      <c r="C80" s="24">
        <f t="shared" si="2"/>
        <v>1.006036217303823E-3</v>
      </c>
    </row>
    <row r="81" spans="1:3" x14ac:dyDescent="0.2">
      <c r="A81" s="6" t="s">
        <v>195</v>
      </c>
      <c r="B81">
        <v>1</v>
      </c>
      <c r="C81" s="24">
        <f t="shared" si="2"/>
        <v>1.006036217303823E-3</v>
      </c>
    </row>
    <row r="82" spans="1:3" x14ac:dyDescent="0.2">
      <c r="A82" s="6" t="s">
        <v>69</v>
      </c>
      <c r="B82">
        <v>1</v>
      </c>
      <c r="C82" s="24">
        <f t="shared" si="2"/>
        <v>1.006036217303823E-3</v>
      </c>
    </row>
    <row r="83" spans="1:3" x14ac:dyDescent="0.2">
      <c r="A83" s="6" t="s">
        <v>167</v>
      </c>
      <c r="B83">
        <v>1</v>
      </c>
      <c r="C83" s="24">
        <f t="shared" si="2"/>
        <v>1.006036217303823E-3</v>
      </c>
    </row>
    <row r="84" spans="1:3" x14ac:dyDescent="0.2">
      <c r="A84" s="6" t="s">
        <v>55</v>
      </c>
      <c r="B84">
        <v>1</v>
      </c>
      <c r="C84" s="24">
        <f t="shared" si="2"/>
        <v>1.006036217303823E-3</v>
      </c>
    </row>
    <row r="85" spans="1:3" x14ac:dyDescent="0.2">
      <c r="A85" s="6" t="s">
        <v>299</v>
      </c>
      <c r="B85">
        <v>1</v>
      </c>
      <c r="C85" s="24">
        <f t="shared" si="2"/>
        <v>1.006036217303823E-3</v>
      </c>
    </row>
    <row r="86" spans="1:3" x14ac:dyDescent="0.2">
      <c r="A86" s="6" t="s">
        <v>247</v>
      </c>
      <c r="B86">
        <v>1</v>
      </c>
      <c r="C86" s="24">
        <f t="shared" si="2"/>
        <v>1.006036217303823E-3</v>
      </c>
    </row>
    <row r="87" spans="1:3" x14ac:dyDescent="0.2">
      <c r="A87" s="6" t="s">
        <v>44</v>
      </c>
      <c r="B87">
        <v>2</v>
      </c>
      <c r="C87" s="24">
        <f t="shared" si="2"/>
        <v>2.012072434607646E-3</v>
      </c>
    </row>
    <row r="88" spans="1:3" x14ac:dyDescent="0.2">
      <c r="A88" s="6" t="s">
        <v>206</v>
      </c>
      <c r="B88">
        <v>2</v>
      </c>
      <c r="C88" s="24">
        <f t="shared" si="2"/>
        <v>2.012072434607646E-3</v>
      </c>
    </row>
    <row r="89" spans="1:3" x14ac:dyDescent="0.2">
      <c r="A89" s="6" t="s">
        <v>39</v>
      </c>
      <c r="B89">
        <v>2</v>
      </c>
      <c r="C89" s="24">
        <f t="shared" si="2"/>
        <v>2.012072434607646E-3</v>
      </c>
    </row>
    <row r="90" spans="1:3" x14ac:dyDescent="0.2">
      <c r="A90" s="6" t="s">
        <v>61</v>
      </c>
      <c r="B90">
        <v>2</v>
      </c>
      <c r="C90" s="24">
        <f t="shared" si="2"/>
        <v>2.012072434607646E-3</v>
      </c>
    </row>
    <row r="91" spans="1:3" x14ac:dyDescent="0.2">
      <c r="A91" s="6" t="s">
        <v>24</v>
      </c>
      <c r="B91">
        <v>2</v>
      </c>
      <c r="C91" s="24">
        <f t="shared" si="2"/>
        <v>2.012072434607646E-3</v>
      </c>
    </row>
    <row r="92" spans="1:3" x14ac:dyDescent="0.2">
      <c r="A92" s="6" t="s">
        <v>18</v>
      </c>
      <c r="B92">
        <v>2</v>
      </c>
      <c r="C92" s="24">
        <f t="shared" si="2"/>
        <v>2.012072434607646E-3</v>
      </c>
    </row>
    <row r="93" spans="1:3" x14ac:dyDescent="0.2">
      <c r="A93" s="6" t="s">
        <v>163</v>
      </c>
      <c r="B93">
        <v>2</v>
      </c>
      <c r="C93" s="24">
        <f t="shared" si="2"/>
        <v>2.012072434607646E-3</v>
      </c>
    </row>
    <row r="94" spans="1:3" x14ac:dyDescent="0.2">
      <c r="A94" s="6" t="s">
        <v>248</v>
      </c>
      <c r="B94">
        <v>2</v>
      </c>
      <c r="C94" s="24">
        <f t="shared" si="2"/>
        <v>2.012072434607646E-3</v>
      </c>
    </row>
    <row r="95" spans="1:3" x14ac:dyDescent="0.2">
      <c r="A95" s="6" t="s">
        <v>127</v>
      </c>
      <c r="B95">
        <v>2</v>
      </c>
      <c r="C95" s="24">
        <f t="shared" si="2"/>
        <v>2.012072434607646E-3</v>
      </c>
    </row>
    <row r="96" spans="1:3" x14ac:dyDescent="0.2">
      <c r="A96" s="6" t="s">
        <v>66</v>
      </c>
      <c r="B96">
        <v>2</v>
      </c>
      <c r="C96" s="24">
        <f t="shared" si="2"/>
        <v>2.012072434607646E-3</v>
      </c>
    </row>
    <row r="97" spans="1:3" x14ac:dyDescent="0.2">
      <c r="A97" s="6" t="s">
        <v>501</v>
      </c>
      <c r="B97">
        <v>2</v>
      </c>
      <c r="C97" s="24">
        <f t="shared" si="2"/>
        <v>2.012072434607646E-3</v>
      </c>
    </row>
    <row r="98" spans="1:3" x14ac:dyDescent="0.2">
      <c r="A98" s="6" t="s">
        <v>168</v>
      </c>
      <c r="B98">
        <v>2</v>
      </c>
      <c r="C98" s="24">
        <f t="shared" si="2"/>
        <v>2.012072434607646E-3</v>
      </c>
    </row>
    <row r="99" spans="1:3" x14ac:dyDescent="0.2">
      <c r="A99" s="6" t="s">
        <v>86</v>
      </c>
      <c r="B99">
        <v>2</v>
      </c>
      <c r="C99" s="24">
        <f t="shared" si="2"/>
        <v>2.012072434607646E-3</v>
      </c>
    </row>
    <row r="100" spans="1:3" x14ac:dyDescent="0.2">
      <c r="A100" s="6" t="s">
        <v>59</v>
      </c>
      <c r="B100">
        <v>2</v>
      </c>
      <c r="C100" s="24">
        <f t="shared" ref="C100:C131" si="3">B100/$E$3</f>
        <v>2.012072434607646E-3</v>
      </c>
    </row>
    <row r="101" spans="1:3" x14ac:dyDescent="0.2">
      <c r="A101" s="6" t="s">
        <v>372</v>
      </c>
      <c r="B101">
        <v>2</v>
      </c>
      <c r="C101" s="24">
        <f t="shared" si="3"/>
        <v>2.012072434607646E-3</v>
      </c>
    </row>
    <row r="102" spans="1:3" x14ac:dyDescent="0.2">
      <c r="A102" s="6" t="s">
        <v>249</v>
      </c>
      <c r="B102">
        <v>2</v>
      </c>
      <c r="C102" s="24">
        <f t="shared" si="3"/>
        <v>2.012072434607646E-3</v>
      </c>
    </row>
    <row r="103" spans="1:3" x14ac:dyDescent="0.2">
      <c r="A103" s="6" t="s">
        <v>250</v>
      </c>
      <c r="B103">
        <v>2</v>
      </c>
      <c r="C103" s="24">
        <f t="shared" si="3"/>
        <v>2.012072434607646E-3</v>
      </c>
    </row>
    <row r="104" spans="1:3" x14ac:dyDescent="0.2">
      <c r="A104" s="6" t="s">
        <v>79</v>
      </c>
      <c r="B104">
        <v>2</v>
      </c>
      <c r="C104" s="24">
        <f t="shared" si="3"/>
        <v>2.012072434607646E-3</v>
      </c>
    </row>
    <row r="105" spans="1:3" x14ac:dyDescent="0.2">
      <c r="A105" s="6" t="s">
        <v>152</v>
      </c>
      <c r="B105">
        <v>2</v>
      </c>
      <c r="C105" s="24">
        <f t="shared" si="3"/>
        <v>2.012072434607646E-3</v>
      </c>
    </row>
    <row r="106" spans="1:3" x14ac:dyDescent="0.2">
      <c r="A106" s="6" t="s">
        <v>78</v>
      </c>
      <c r="B106">
        <v>2</v>
      </c>
      <c r="C106" s="24">
        <f t="shared" si="3"/>
        <v>2.012072434607646E-3</v>
      </c>
    </row>
    <row r="107" spans="1:3" x14ac:dyDescent="0.2">
      <c r="A107" s="6" t="s">
        <v>377</v>
      </c>
      <c r="B107">
        <v>2</v>
      </c>
      <c r="C107" s="24">
        <f t="shared" si="3"/>
        <v>2.012072434607646E-3</v>
      </c>
    </row>
    <row r="108" spans="1:3" x14ac:dyDescent="0.2">
      <c r="A108" s="6" t="s">
        <v>47</v>
      </c>
      <c r="B108">
        <v>2</v>
      </c>
      <c r="C108" s="24">
        <f t="shared" si="3"/>
        <v>2.012072434607646E-3</v>
      </c>
    </row>
    <row r="109" spans="1:3" x14ac:dyDescent="0.2">
      <c r="A109" s="6" t="s">
        <v>241</v>
      </c>
      <c r="B109">
        <v>2</v>
      </c>
      <c r="C109" s="24">
        <f t="shared" si="3"/>
        <v>2.012072434607646E-3</v>
      </c>
    </row>
    <row r="110" spans="1:3" x14ac:dyDescent="0.2">
      <c r="A110" s="6" t="s">
        <v>125</v>
      </c>
      <c r="B110">
        <v>2</v>
      </c>
      <c r="C110" s="24">
        <f t="shared" si="3"/>
        <v>2.012072434607646E-3</v>
      </c>
    </row>
    <row r="111" spans="1:3" x14ac:dyDescent="0.2">
      <c r="A111" s="6" t="s">
        <v>328</v>
      </c>
      <c r="B111">
        <v>2</v>
      </c>
      <c r="C111" s="24">
        <f t="shared" si="3"/>
        <v>2.012072434607646E-3</v>
      </c>
    </row>
    <row r="112" spans="1:3" x14ac:dyDescent="0.2">
      <c r="A112" s="6" t="s">
        <v>219</v>
      </c>
      <c r="B112">
        <v>2</v>
      </c>
      <c r="C112" s="24">
        <f t="shared" si="3"/>
        <v>2.012072434607646E-3</v>
      </c>
    </row>
    <row r="113" spans="1:3" x14ac:dyDescent="0.2">
      <c r="A113" s="6" t="s">
        <v>93</v>
      </c>
      <c r="B113">
        <v>2</v>
      </c>
      <c r="C113" s="24">
        <f t="shared" si="3"/>
        <v>2.012072434607646E-3</v>
      </c>
    </row>
    <row r="114" spans="1:3" x14ac:dyDescent="0.2">
      <c r="A114" s="10" t="s">
        <v>196</v>
      </c>
      <c r="B114">
        <v>2</v>
      </c>
      <c r="C114" s="24">
        <f t="shared" si="3"/>
        <v>2.012072434607646E-3</v>
      </c>
    </row>
    <row r="115" spans="1:3" x14ac:dyDescent="0.2">
      <c r="A115" s="6" t="s">
        <v>146</v>
      </c>
      <c r="B115">
        <v>2</v>
      </c>
      <c r="C115" s="24">
        <f t="shared" si="3"/>
        <v>2.012072434607646E-3</v>
      </c>
    </row>
    <row r="116" spans="1:3" x14ac:dyDescent="0.2">
      <c r="A116" s="6" t="s">
        <v>496</v>
      </c>
      <c r="B116">
        <v>2</v>
      </c>
      <c r="C116" s="24">
        <f t="shared" si="3"/>
        <v>2.012072434607646E-3</v>
      </c>
    </row>
    <row r="117" spans="1:3" x14ac:dyDescent="0.2">
      <c r="A117" t="s">
        <v>139</v>
      </c>
      <c r="B117">
        <v>3</v>
      </c>
      <c r="C117" s="24">
        <f t="shared" si="3"/>
        <v>3.0181086519114686E-3</v>
      </c>
    </row>
    <row r="118" spans="1:3" x14ac:dyDescent="0.2">
      <c r="A118" s="6" t="s">
        <v>48</v>
      </c>
      <c r="B118">
        <v>3</v>
      </c>
      <c r="C118" s="24">
        <f t="shared" si="3"/>
        <v>3.0181086519114686E-3</v>
      </c>
    </row>
    <row r="119" spans="1:3" x14ac:dyDescent="0.2">
      <c r="A119" s="6" t="s">
        <v>169</v>
      </c>
      <c r="B119">
        <v>3</v>
      </c>
      <c r="C119" s="24">
        <f t="shared" si="3"/>
        <v>3.0181086519114686E-3</v>
      </c>
    </row>
    <row r="120" spans="1:3" x14ac:dyDescent="0.2">
      <c r="A120" s="6" t="s">
        <v>441</v>
      </c>
      <c r="B120">
        <v>3</v>
      </c>
      <c r="C120" s="24">
        <f t="shared" si="3"/>
        <v>3.0181086519114686E-3</v>
      </c>
    </row>
    <row r="121" spans="1:3" x14ac:dyDescent="0.2">
      <c r="A121" s="6" t="s">
        <v>64</v>
      </c>
      <c r="B121">
        <v>3</v>
      </c>
      <c r="C121" s="24">
        <f t="shared" si="3"/>
        <v>3.0181086519114686E-3</v>
      </c>
    </row>
    <row r="122" spans="1:3" x14ac:dyDescent="0.2">
      <c r="A122" s="6" t="s">
        <v>150</v>
      </c>
      <c r="B122">
        <v>3</v>
      </c>
      <c r="C122" s="24">
        <f t="shared" si="3"/>
        <v>3.0181086519114686E-3</v>
      </c>
    </row>
    <row r="123" spans="1:3" x14ac:dyDescent="0.2">
      <c r="A123" s="6" t="s">
        <v>40</v>
      </c>
      <c r="B123">
        <v>3</v>
      </c>
      <c r="C123" s="24">
        <f t="shared" si="3"/>
        <v>3.0181086519114686E-3</v>
      </c>
    </row>
    <row r="124" spans="1:3" x14ac:dyDescent="0.2">
      <c r="A124" s="6" t="s">
        <v>63</v>
      </c>
      <c r="B124">
        <v>3</v>
      </c>
      <c r="C124" s="24">
        <f t="shared" si="3"/>
        <v>3.0181086519114686E-3</v>
      </c>
    </row>
    <row r="125" spans="1:3" x14ac:dyDescent="0.2">
      <c r="A125" s="6" t="s">
        <v>460</v>
      </c>
      <c r="B125">
        <v>3</v>
      </c>
      <c r="C125" s="24">
        <f t="shared" si="3"/>
        <v>3.0181086519114686E-3</v>
      </c>
    </row>
    <row r="126" spans="1:3" x14ac:dyDescent="0.2">
      <c r="A126" s="6" t="s">
        <v>218</v>
      </c>
      <c r="B126">
        <v>3</v>
      </c>
      <c r="C126" s="24">
        <f t="shared" si="3"/>
        <v>3.0181086519114686E-3</v>
      </c>
    </row>
    <row r="127" spans="1:3" x14ac:dyDescent="0.2">
      <c r="A127" s="6" t="s">
        <v>45</v>
      </c>
      <c r="B127">
        <v>3</v>
      </c>
      <c r="C127" s="24">
        <f t="shared" si="3"/>
        <v>3.0181086519114686E-3</v>
      </c>
    </row>
    <row r="128" spans="1:3" x14ac:dyDescent="0.2">
      <c r="A128" s="6" t="s">
        <v>52</v>
      </c>
      <c r="B128">
        <v>3</v>
      </c>
      <c r="C128" s="24">
        <f t="shared" si="3"/>
        <v>3.0181086519114686E-3</v>
      </c>
    </row>
    <row r="129" spans="1:3" x14ac:dyDescent="0.2">
      <c r="A129" s="6" t="s">
        <v>142</v>
      </c>
      <c r="B129">
        <v>3</v>
      </c>
      <c r="C129" s="24">
        <f t="shared" si="3"/>
        <v>3.0181086519114686E-3</v>
      </c>
    </row>
    <row r="130" spans="1:3" x14ac:dyDescent="0.2">
      <c r="A130" s="6" t="s">
        <v>201</v>
      </c>
      <c r="B130">
        <v>3</v>
      </c>
      <c r="C130" s="24">
        <f t="shared" si="3"/>
        <v>3.0181086519114686E-3</v>
      </c>
    </row>
    <row r="131" spans="1:3" x14ac:dyDescent="0.2">
      <c r="A131" s="6" t="s">
        <v>190</v>
      </c>
      <c r="B131">
        <v>3</v>
      </c>
      <c r="C131" s="24">
        <f t="shared" si="3"/>
        <v>3.0181086519114686E-3</v>
      </c>
    </row>
    <row r="132" spans="1:3" x14ac:dyDescent="0.2">
      <c r="A132" s="6" t="s">
        <v>90</v>
      </c>
      <c r="B132">
        <v>3</v>
      </c>
      <c r="C132" s="24">
        <f t="shared" ref="C132:C163" si="4">B132/$E$3</f>
        <v>3.0181086519114686E-3</v>
      </c>
    </row>
    <row r="133" spans="1:3" x14ac:dyDescent="0.2">
      <c r="A133" s="6" t="s">
        <v>118</v>
      </c>
      <c r="B133">
        <v>3</v>
      </c>
      <c r="C133" s="24">
        <f t="shared" si="4"/>
        <v>3.0181086519114686E-3</v>
      </c>
    </row>
    <row r="134" spans="1:3" x14ac:dyDescent="0.2">
      <c r="A134" s="6" t="s">
        <v>361</v>
      </c>
      <c r="B134">
        <v>4</v>
      </c>
      <c r="C134" s="24">
        <f t="shared" si="4"/>
        <v>4.0241448692152921E-3</v>
      </c>
    </row>
    <row r="135" spans="1:3" x14ac:dyDescent="0.2">
      <c r="A135" s="6" t="s">
        <v>68</v>
      </c>
      <c r="B135">
        <v>4</v>
      </c>
      <c r="C135" s="24">
        <f t="shared" si="4"/>
        <v>4.0241448692152921E-3</v>
      </c>
    </row>
    <row r="136" spans="1:3" x14ac:dyDescent="0.2">
      <c r="A136" s="6" t="s">
        <v>98</v>
      </c>
      <c r="B136">
        <v>4</v>
      </c>
      <c r="C136" s="24">
        <f t="shared" si="4"/>
        <v>4.0241448692152921E-3</v>
      </c>
    </row>
    <row r="137" spans="1:3" x14ac:dyDescent="0.2">
      <c r="A137" s="6" t="s">
        <v>73</v>
      </c>
      <c r="B137">
        <v>4</v>
      </c>
      <c r="C137" s="24">
        <f t="shared" si="4"/>
        <v>4.0241448692152921E-3</v>
      </c>
    </row>
    <row r="138" spans="1:3" x14ac:dyDescent="0.2">
      <c r="A138" s="6" t="s">
        <v>280</v>
      </c>
      <c r="B138">
        <v>4</v>
      </c>
      <c r="C138" s="24">
        <f t="shared" si="4"/>
        <v>4.0241448692152921E-3</v>
      </c>
    </row>
    <row r="139" spans="1:3" x14ac:dyDescent="0.2">
      <c r="A139" s="6" t="s">
        <v>149</v>
      </c>
      <c r="B139">
        <v>4</v>
      </c>
      <c r="C139" s="24">
        <f t="shared" si="4"/>
        <v>4.0241448692152921E-3</v>
      </c>
    </row>
    <row r="140" spans="1:3" x14ac:dyDescent="0.2">
      <c r="A140" s="6" t="s">
        <v>70</v>
      </c>
      <c r="B140">
        <v>4</v>
      </c>
      <c r="C140" s="24">
        <f t="shared" si="4"/>
        <v>4.0241448692152921E-3</v>
      </c>
    </row>
    <row r="141" spans="1:3" x14ac:dyDescent="0.2">
      <c r="A141" s="6" t="s">
        <v>129</v>
      </c>
      <c r="B141">
        <v>4</v>
      </c>
      <c r="C141" s="24">
        <f t="shared" si="4"/>
        <v>4.0241448692152921E-3</v>
      </c>
    </row>
    <row r="142" spans="1:3" x14ac:dyDescent="0.2">
      <c r="A142" s="6" t="s">
        <v>65</v>
      </c>
      <c r="B142">
        <v>5</v>
      </c>
      <c r="C142" s="24">
        <f t="shared" si="4"/>
        <v>5.0301810865191147E-3</v>
      </c>
    </row>
    <row r="143" spans="1:3" x14ac:dyDescent="0.2">
      <c r="A143" s="6" t="s">
        <v>34</v>
      </c>
      <c r="B143">
        <v>5</v>
      </c>
      <c r="C143" s="24">
        <f t="shared" si="4"/>
        <v>5.0301810865191147E-3</v>
      </c>
    </row>
    <row r="144" spans="1:3" x14ac:dyDescent="0.2">
      <c r="A144" s="6" t="s">
        <v>165</v>
      </c>
      <c r="B144">
        <v>5</v>
      </c>
      <c r="C144" s="24">
        <f t="shared" si="4"/>
        <v>5.0301810865191147E-3</v>
      </c>
    </row>
    <row r="145" spans="1:3" x14ac:dyDescent="0.2">
      <c r="A145" s="6" t="s">
        <v>111</v>
      </c>
      <c r="B145">
        <v>5</v>
      </c>
      <c r="C145" s="24">
        <f t="shared" si="4"/>
        <v>5.0301810865191147E-3</v>
      </c>
    </row>
    <row r="146" spans="1:3" x14ac:dyDescent="0.2">
      <c r="A146" s="6" t="s">
        <v>229</v>
      </c>
      <c r="B146">
        <v>5</v>
      </c>
      <c r="C146" s="24">
        <f t="shared" si="4"/>
        <v>5.0301810865191147E-3</v>
      </c>
    </row>
    <row r="147" spans="1:3" x14ac:dyDescent="0.2">
      <c r="A147" s="6" t="s">
        <v>88</v>
      </c>
      <c r="B147">
        <v>6</v>
      </c>
      <c r="C147" s="24">
        <f t="shared" si="4"/>
        <v>6.0362173038229373E-3</v>
      </c>
    </row>
    <row r="148" spans="1:3" x14ac:dyDescent="0.2">
      <c r="A148" s="6" t="s">
        <v>151</v>
      </c>
      <c r="B148">
        <v>6</v>
      </c>
      <c r="C148" s="24">
        <f t="shared" si="4"/>
        <v>6.0362173038229373E-3</v>
      </c>
    </row>
    <row r="149" spans="1:3" x14ac:dyDescent="0.2">
      <c r="A149" s="6" t="s">
        <v>393</v>
      </c>
      <c r="B149">
        <v>6</v>
      </c>
      <c r="C149" s="24">
        <f t="shared" si="4"/>
        <v>6.0362173038229373E-3</v>
      </c>
    </row>
    <row r="150" spans="1:3" x14ac:dyDescent="0.2">
      <c r="A150" s="6" t="s">
        <v>95</v>
      </c>
      <c r="B150">
        <v>6</v>
      </c>
      <c r="C150" s="24">
        <f t="shared" si="4"/>
        <v>6.0362173038229373E-3</v>
      </c>
    </row>
    <row r="151" spans="1:3" x14ac:dyDescent="0.2">
      <c r="A151" s="6" t="s">
        <v>126</v>
      </c>
      <c r="B151">
        <v>7</v>
      </c>
      <c r="C151" s="24">
        <f t="shared" si="4"/>
        <v>7.0422535211267607E-3</v>
      </c>
    </row>
    <row r="152" spans="1:3" x14ac:dyDescent="0.2">
      <c r="A152" s="6" t="s">
        <v>100</v>
      </c>
      <c r="B152">
        <v>7</v>
      </c>
      <c r="C152" s="24">
        <f t="shared" si="4"/>
        <v>7.0422535211267607E-3</v>
      </c>
    </row>
    <row r="153" spans="1:3" x14ac:dyDescent="0.2">
      <c r="A153" s="6" t="s">
        <v>122</v>
      </c>
      <c r="B153">
        <v>7</v>
      </c>
      <c r="C153" s="24">
        <f t="shared" si="4"/>
        <v>7.0422535211267607E-3</v>
      </c>
    </row>
    <row r="154" spans="1:3" x14ac:dyDescent="0.2">
      <c r="A154" s="6" t="s">
        <v>177</v>
      </c>
      <c r="B154">
        <v>8</v>
      </c>
      <c r="C154" s="24">
        <f t="shared" si="4"/>
        <v>8.0482897384305842E-3</v>
      </c>
    </row>
    <row r="155" spans="1:3" x14ac:dyDescent="0.2">
      <c r="A155" s="6" t="s">
        <v>75</v>
      </c>
      <c r="B155">
        <v>9</v>
      </c>
      <c r="C155" s="24">
        <f t="shared" si="4"/>
        <v>9.0543259557344068E-3</v>
      </c>
    </row>
    <row r="156" spans="1:3" x14ac:dyDescent="0.2">
      <c r="A156" s="6" t="s">
        <v>104</v>
      </c>
      <c r="B156">
        <v>9</v>
      </c>
      <c r="C156" s="24">
        <f t="shared" si="4"/>
        <v>9.0543259557344068E-3</v>
      </c>
    </row>
    <row r="157" spans="1:3" x14ac:dyDescent="0.2">
      <c r="A157" s="6" t="s">
        <v>113</v>
      </c>
      <c r="B157">
        <v>9</v>
      </c>
      <c r="C157" s="24">
        <f t="shared" si="4"/>
        <v>9.0543259557344068E-3</v>
      </c>
    </row>
    <row r="158" spans="1:3" x14ac:dyDescent="0.2">
      <c r="A158" s="6" t="s">
        <v>67</v>
      </c>
      <c r="B158">
        <v>9</v>
      </c>
      <c r="C158" s="24">
        <f t="shared" si="4"/>
        <v>9.0543259557344068E-3</v>
      </c>
    </row>
    <row r="159" spans="1:3" x14ac:dyDescent="0.2">
      <c r="A159" s="6" t="s">
        <v>164</v>
      </c>
      <c r="B159">
        <v>11</v>
      </c>
      <c r="C159" s="24">
        <f t="shared" si="4"/>
        <v>1.1066398390342052E-2</v>
      </c>
    </row>
    <row r="160" spans="1:3" x14ac:dyDescent="0.2">
      <c r="A160" s="6" t="s">
        <v>156</v>
      </c>
      <c r="B160">
        <v>14</v>
      </c>
      <c r="C160" s="24">
        <f t="shared" si="4"/>
        <v>1.4084507042253521E-2</v>
      </c>
    </row>
    <row r="161" spans="1:3" x14ac:dyDescent="0.2">
      <c r="A161" s="6" t="s">
        <v>99</v>
      </c>
      <c r="B161">
        <v>14</v>
      </c>
      <c r="C161" s="24">
        <f t="shared" si="4"/>
        <v>1.4084507042253521E-2</v>
      </c>
    </row>
    <row r="162" spans="1:3" x14ac:dyDescent="0.2">
      <c r="A162" s="6" t="s">
        <v>36</v>
      </c>
      <c r="B162">
        <v>15</v>
      </c>
      <c r="C162" s="24">
        <f t="shared" si="4"/>
        <v>1.5090543259557344E-2</v>
      </c>
    </row>
    <row r="163" spans="1:3" x14ac:dyDescent="0.2">
      <c r="A163" s="6" t="s">
        <v>74</v>
      </c>
      <c r="B163">
        <v>15</v>
      </c>
      <c r="C163" s="24">
        <f t="shared" si="4"/>
        <v>1.5090543259557344E-2</v>
      </c>
    </row>
    <row r="164" spans="1:3" x14ac:dyDescent="0.2">
      <c r="A164" s="6" t="s">
        <v>22</v>
      </c>
      <c r="B164">
        <v>15</v>
      </c>
      <c r="C164" s="24">
        <f t="shared" ref="C164:C175" si="5">B164/$E$3</f>
        <v>1.5090543259557344E-2</v>
      </c>
    </row>
    <row r="165" spans="1:3" x14ac:dyDescent="0.2">
      <c r="A165" s="6" t="s">
        <v>188</v>
      </c>
      <c r="B165">
        <v>15</v>
      </c>
      <c r="C165" s="24">
        <f t="shared" si="5"/>
        <v>1.5090543259557344E-2</v>
      </c>
    </row>
    <row r="166" spans="1:3" x14ac:dyDescent="0.2">
      <c r="A166" s="6" t="s">
        <v>102</v>
      </c>
      <c r="B166">
        <v>17</v>
      </c>
      <c r="C166" s="24">
        <f t="shared" si="5"/>
        <v>1.7102615694164991E-2</v>
      </c>
    </row>
    <row r="167" spans="1:3" x14ac:dyDescent="0.2">
      <c r="A167" s="10" t="s">
        <v>32</v>
      </c>
      <c r="B167">
        <v>29</v>
      </c>
      <c r="C167" s="24">
        <f t="shared" si="5"/>
        <v>2.9175050301810865E-2</v>
      </c>
    </row>
    <row r="168" spans="1:3" x14ac:dyDescent="0.2">
      <c r="A168" s="6" t="s">
        <v>57</v>
      </c>
      <c r="B168">
        <v>29</v>
      </c>
      <c r="C168" s="24">
        <f t="shared" si="5"/>
        <v>2.9175050301810865E-2</v>
      </c>
    </row>
    <row r="169" spans="1:3" x14ac:dyDescent="0.2">
      <c r="A169" s="6" t="s">
        <v>109</v>
      </c>
      <c r="B169">
        <v>31</v>
      </c>
      <c r="C169" s="24">
        <f t="shared" si="5"/>
        <v>3.1187122736418511E-2</v>
      </c>
    </row>
    <row r="170" spans="1:3" x14ac:dyDescent="0.2">
      <c r="A170" s="6" t="s">
        <v>14</v>
      </c>
      <c r="B170">
        <v>35</v>
      </c>
      <c r="C170" s="24">
        <f t="shared" si="5"/>
        <v>3.5211267605633804E-2</v>
      </c>
    </row>
    <row r="171" spans="1:3" x14ac:dyDescent="0.2">
      <c r="A171" s="6" t="s">
        <v>447</v>
      </c>
      <c r="B171">
        <v>41</v>
      </c>
      <c r="C171" s="24">
        <f t="shared" si="5"/>
        <v>4.124748490945674E-2</v>
      </c>
    </row>
    <row r="172" spans="1:3" x14ac:dyDescent="0.2">
      <c r="A172" s="6" t="s">
        <v>101</v>
      </c>
      <c r="B172">
        <v>44</v>
      </c>
      <c r="C172" s="24">
        <f t="shared" si="5"/>
        <v>4.4265593561368208E-2</v>
      </c>
    </row>
    <row r="173" spans="1:3" x14ac:dyDescent="0.2">
      <c r="A173" s="6" t="s">
        <v>97</v>
      </c>
      <c r="B173">
        <v>63</v>
      </c>
      <c r="C173" s="24">
        <f t="shared" si="5"/>
        <v>6.3380281690140844E-2</v>
      </c>
    </row>
    <row r="174" spans="1:3" x14ac:dyDescent="0.2">
      <c r="A174" s="6" t="s">
        <v>548</v>
      </c>
      <c r="B174">
        <v>119</v>
      </c>
      <c r="C174" s="24">
        <f t="shared" si="5"/>
        <v>0.11971830985915492</v>
      </c>
    </row>
    <row r="175" spans="1:3" x14ac:dyDescent="0.2">
      <c r="A175" s="6" t="s">
        <v>94</v>
      </c>
      <c r="B175">
        <v>147</v>
      </c>
      <c r="C175" s="24">
        <f t="shared" si="5"/>
        <v>0.14788732394366197</v>
      </c>
    </row>
  </sheetData>
  <sortState xmlns:xlrd2="http://schemas.microsoft.com/office/spreadsheetml/2017/richdata2" ref="A4:B175">
    <sortCondition ref="B4:B175"/>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73"/>
  <sheetViews>
    <sheetView workbookViewId="0">
      <selection activeCell="E30" sqref="E30"/>
    </sheetView>
  </sheetViews>
  <sheetFormatPr baseColWidth="10" defaultRowHeight="15" x14ac:dyDescent="0.2"/>
  <cols>
    <col min="1" max="1" width="11.5" style="2"/>
    <col min="2" max="2" width="15.5" style="9" bestFit="1" customWidth="1"/>
  </cols>
  <sheetData>
    <row r="1" spans="1:5" ht="19" x14ac:dyDescent="0.25">
      <c r="A1" s="1" t="s">
        <v>7</v>
      </c>
      <c r="B1" s="1" t="s">
        <v>483</v>
      </c>
      <c r="C1" s="1" t="s">
        <v>513</v>
      </c>
      <c r="E1" s="1" t="s">
        <v>484</v>
      </c>
    </row>
    <row r="2" spans="1:5" ht="19" x14ac:dyDescent="0.25">
      <c r="A2" s="2">
        <v>1996</v>
      </c>
      <c r="B2" s="4">
        <v>1</v>
      </c>
      <c r="C2" s="22">
        <f>B2/12</f>
        <v>8.3333333333333329E-2</v>
      </c>
      <c r="E2" s="12" t="s">
        <v>485</v>
      </c>
    </row>
    <row r="3" spans="1:5" x14ac:dyDescent="0.2">
      <c r="A3" s="4">
        <v>1997</v>
      </c>
      <c r="B3" s="4">
        <v>0</v>
      </c>
      <c r="C3" s="22">
        <f t="shared" ref="C3:C26" si="0">B3/12</f>
        <v>0</v>
      </c>
    </row>
    <row r="4" spans="1:5" x14ac:dyDescent="0.2">
      <c r="A4" s="2">
        <v>1998</v>
      </c>
      <c r="B4" s="4">
        <v>3</v>
      </c>
      <c r="C4" s="22">
        <f t="shared" si="0"/>
        <v>0.25</v>
      </c>
      <c r="D4" t="s">
        <v>504</v>
      </c>
      <c r="E4">
        <f>SUM(B2:B27)</f>
        <v>1165</v>
      </c>
    </row>
    <row r="5" spans="1:5" x14ac:dyDescent="0.2">
      <c r="A5" s="2">
        <v>1999</v>
      </c>
      <c r="B5" s="4">
        <v>4</v>
      </c>
      <c r="C5" s="22">
        <f t="shared" si="0"/>
        <v>0.33333333333333331</v>
      </c>
    </row>
    <row r="6" spans="1:5" x14ac:dyDescent="0.2">
      <c r="A6" s="2">
        <v>2000</v>
      </c>
      <c r="B6" s="4">
        <v>1</v>
      </c>
      <c r="C6" s="22">
        <f t="shared" si="0"/>
        <v>8.3333333333333329E-2</v>
      </c>
    </row>
    <row r="7" spans="1:5" x14ac:dyDescent="0.2">
      <c r="A7" s="2">
        <v>2001</v>
      </c>
      <c r="B7" s="4">
        <v>4</v>
      </c>
      <c r="C7" s="22">
        <f t="shared" si="0"/>
        <v>0.33333333333333331</v>
      </c>
    </row>
    <row r="8" spans="1:5" x14ac:dyDescent="0.2">
      <c r="A8" s="2">
        <v>2002</v>
      </c>
      <c r="B8" s="4">
        <v>4</v>
      </c>
      <c r="C8" s="22">
        <f t="shared" si="0"/>
        <v>0.33333333333333331</v>
      </c>
    </row>
    <row r="9" spans="1:5" x14ac:dyDescent="0.2">
      <c r="A9" s="2">
        <v>2003</v>
      </c>
      <c r="B9" s="4">
        <v>6</v>
      </c>
      <c r="C9" s="22">
        <f t="shared" si="0"/>
        <v>0.5</v>
      </c>
    </row>
    <row r="10" spans="1:5" x14ac:dyDescent="0.2">
      <c r="A10" s="2">
        <v>2004</v>
      </c>
      <c r="B10" s="4">
        <v>8</v>
      </c>
      <c r="C10" s="22">
        <f t="shared" si="0"/>
        <v>0.66666666666666663</v>
      </c>
    </row>
    <row r="11" spans="1:5" x14ac:dyDescent="0.2">
      <c r="A11" s="2">
        <v>2005</v>
      </c>
      <c r="B11" s="4">
        <v>7</v>
      </c>
      <c r="C11" s="22">
        <f t="shared" si="0"/>
        <v>0.58333333333333337</v>
      </c>
    </row>
    <row r="12" spans="1:5" x14ac:dyDescent="0.2">
      <c r="A12" s="2">
        <v>2006</v>
      </c>
      <c r="B12" s="4">
        <v>8</v>
      </c>
      <c r="C12" s="22">
        <f t="shared" si="0"/>
        <v>0.66666666666666663</v>
      </c>
    </row>
    <row r="13" spans="1:5" x14ac:dyDescent="0.2">
      <c r="A13" s="2">
        <v>2007</v>
      </c>
      <c r="B13" s="4">
        <v>6</v>
      </c>
      <c r="C13" s="22">
        <f t="shared" si="0"/>
        <v>0.5</v>
      </c>
    </row>
    <row r="14" spans="1:5" x14ac:dyDescent="0.2">
      <c r="A14" s="2">
        <v>2008</v>
      </c>
      <c r="B14" s="4">
        <v>19</v>
      </c>
      <c r="C14" s="22">
        <f t="shared" si="0"/>
        <v>1.5833333333333333</v>
      </c>
    </row>
    <row r="15" spans="1:5" x14ac:dyDescent="0.2">
      <c r="A15" s="2">
        <v>2009</v>
      </c>
      <c r="B15" s="4">
        <v>61</v>
      </c>
      <c r="C15" s="22">
        <f t="shared" si="0"/>
        <v>5.083333333333333</v>
      </c>
    </row>
    <row r="16" spans="1:5" x14ac:dyDescent="0.2">
      <c r="A16" s="2">
        <v>2010</v>
      </c>
      <c r="B16" s="4">
        <v>65</v>
      </c>
      <c r="C16" s="22">
        <f t="shared" si="0"/>
        <v>5.416666666666667</v>
      </c>
    </row>
    <row r="17" spans="1:3" x14ac:dyDescent="0.2">
      <c r="A17" s="2">
        <v>2011</v>
      </c>
      <c r="B17" s="4">
        <v>80</v>
      </c>
      <c r="C17" s="22">
        <f t="shared" si="0"/>
        <v>6.666666666666667</v>
      </c>
    </row>
    <row r="18" spans="1:3" x14ac:dyDescent="0.2">
      <c r="A18" s="2">
        <v>2012</v>
      </c>
      <c r="B18" s="4">
        <v>75</v>
      </c>
      <c r="C18" s="22">
        <f t="shared" si="0"/>
        <v>6.25</v>
      </c>
    </row>
    <row r="19" spans="1:3" x14ac:dyDescent="0.2">
      <c r="A19" s="2">
        <v>2013</v>
      </c>
      <c r="B19" s="4">
        <v>81</v>
      </c>
      <c r="C19" s="22">
        <f t="shared" si="0"/>
        <v>6.75</v>
      </c>
    </row>
    <row r="20" spans="1:3" x14ac:dyDescent="0.2">
      <c r="A20" s="2">
        <v>2014</v>
      </c>
      <c r="B20" s="4">
        <v>75</v>
      </c>
      <c r="C20" s="22">
        <f t="shared" si="0"/>
        <v>6.25</v>
      </c>
    </row>
    <row r="21" spans="1:3" x14ac:dyDescent="0.2">
      <c r="A21" s="2">
        <v>2015</v>
      </c>
      <c r="B21" s="4">
        <v>80</v>
      </c>
      <c r="C21" s="22">
        <f t="shared" si="0"/>
        <v>6.666666666666667</v>
      </c>
    </row>
    <row r="22" spans="1:3" x14ac:dyDescent="0.2">
      <c r="A22" s="2">
        <v>2016</v>
      </c>
      <c r="B22" s="4">
        <v>87</v>
      </c>
      <c r="C22" s="22">
        <f t="shared" si="0"/>
        <v>7.25</v>
      </c>
    </row>
    <row r="23" spans="1:3" x14ac:dyDescent="0.2">
      <c r="A23" s="2">
        <v>2017</v>
      </c>
      <c r="B23" s="4">
        <v>87</v>
      </c>
      <c r="C23" s="22">
        <f t="shared" si="0"/>
        <v>7.25</v>
      </c>
    </row>
    <row r="24" spans="1:3" x14ac:dyDescent="0.2">
      <c r="A24" s="2">
        <v>2018</v>
      </c>
      <c r="B24" s="4">
        <v>121</v>
      </c>
      <c r="C24" s="22">
        <f t="shared" si="0"/>
        <v>10.083333333333334</v>
      </c>
    </row>
    <row r="25" spans="1:3" x14ac:dyDescent="0.2">
      <c r="A25" s="2">
        <v>2019</v>
      </c>
      <c r="B25" s="4">
        <v>109</v>
      </c>
      <c r="C25" s="22">
        <f t="shared" si="0"/>
        <v>9.0833333333333339</v>
      </c>
    </row>
    <row r="26" spans="1:3" x14ac:dyDescent="0.2">
      <c r="A26" s="2">
        <v>2020</v>
      </c>
      <c r="B26" s="4">
        <v>104</v>
      </c>
      <c r="C26" s="22">
        <f t="shared" si="0"/>
        <v>8.6666666666666661</v>
      </c>
    </row>
    <row r="27" spans="1:3" x14ac:dyDescent="0.2">
      <c r="A27" s="2">
        <v>2021</v>
      </c>
      <c r="B27" s="4">
        <v>69</v>
      </c>
      <c r="C27" s="22">
        <f>B27/8</f>
        <v>8.625</v>
      </c>
    </row>
    <row r="41" spans="1:2" x14ac:dyDescent="0.2">
      <c r="A41" s="5"/>
      <c r="B41" s="11"/>
    </row>
    <row r="51" spans="1:1" x14ac:dyDescent="0.2">
      <c r="A51" s="4"/>
    </row>
    <row r="74" spans="1:2" x14ac:dyDescent="0.2">
      <c r="A74" s="5"/>
      <c r="B74" s="11"/>
    </row>
    <row r="109" spans="1:1" x14ac:dyDescent="0.2">
      <c r="A109" s="6"/>
    </row>
    <row r="114" spans="1:1" x14ac:dyDescent="0.2">
      <c r="A114" s="4"/>
    </row>
    <row r="115" spans="1:1" x14ac:dyDescent="0.2">
      <c r="A115" s="4"/>
    </row>
    <row r="116" spans="1:1" x14ac:dyDescent="0.2">
      <c r="A116" s="4"/>
    </row>
    <row r="130" spans="1:2" x14ac:dyDescent="0.2">
      <c r="A130" s="5"/>
      <c r="B130" s="11"/>
    </row>
    <row r="131" spans="1:2" x14ac:dyDescent="0.2">
      <c r="A131" s="5"/>
      <c r="B131" s="11"/>
    </row>
    <row r="147" spans="1:2" x14ac:dyDescent="0.2">
      <c r="A147" s="5"/>
      <c r="B147" s="11"/>
    </row>
    <row r="176" spans="1:1" x14ac:dyDescent="0.2">
      <c r="A176" s="4"/>
    </row>
    <row r="177" spans="1:1" x14ac:dyDescent="0.2">
      <c r="A177" s="4"/>
    </row>
    <row r="196" spans="1:2" x14ac:dyDescent="0.2">
      <c r="A196" s="5"/>
      <c r="B196" s="11"/>
    </row>
    <row r="197" spans="1:2" x14ac:dyDescent="0.2">
      <c r="A197" s="5"/>
      <c r="B197" s="11"/>
    </row>
    <row r="254" spans="1:1" x14ac:dyDescent="0.2">
      <c r="A254" s="4"/>
    </row>
    <row r="272" spans="1:2" x14ac:dyDescent="0.2">
      <c r="A272" s="5"/>
      <c r="B272" s="11"/>
    </row>
    <row r="299" spans="1:2" x14ac:dyDescent="0.2">
      <c r="A299" s="5"/>
      <c r="B299" s="11"/>
    </row>
    <row r="308" spans="1:2" x14ac:dyDescent="0.2">
      <c r="A308" s="5"/>
      <c r="B308" s="11"/>
    </row>
    <row r="320" spans="1:2" x14ac:dyDescent="0.2">
      <c r="A320" s="4"/>
    </row>
    <row r="344" spans="1:2" x14ac:dyDescent="0.2">
      <c r="A344" s="5"/>
      <c r="B344" s="11"/>
    </row>
    <row r="402" spans="1:1" x14ac:dyDescent="0.2">
      <c r="A402" s="4"/>
    </row>
    <row r="403" spans="1:1" x14ac:dyDescent="0.2">
      <c r="A403" s="4"/>
    </row>
    <row r="404" spans="1:1" x14ac:dyDescent="0.2">
      <c r="A404" s="4"/>
    </row>
    <row r="405" spans="1:1" x14ac:dyDescent="0.2">
      <c r="A405" s="4"/>
    </row>
    <row r="406" spans="1:1" x14ac:dyDescent="0.2">
      <c r="A406" s="4"/>
    </row>
    <row r="426" spans="1:2" x14ac:dyDescent="0.2">
      <c r="A426" s="5"/>
      <c r="B426" s="11"/>
    </row>
    <row r="476" spans="1:1" x14ac:dyDescent="0.2">
      <c r="A476" s="4"/>
    </row>
    <row r="477" spans="1:1" x14ac:dyDescent="0.2">
      <c r="A477" s="4"/>
    </row>
    <row r="478" spans="1:1" x14ac:dyDescent="0.2">
      <c r="A478" s="4"/>
    </row>
    <row r="487" spans="1:1" x14ac:dyDescent="0.2">
      <c r="A487" s="6"/>
    </row>
    <row r="554" spans="1:1" x14ac:dyDescent="0.2">
      <c r="A554" s="4"/>
    </row>
    <row r="555" spans="1:1" x14ac:dyDescent="0.2">
      <c r="A555" s="4"/>
    </row>
    <row r="599" spans="1:2" x14ac:dyDescent="0.2">
      <c r="A599" s="5"/>
      <c r="B599" s="11"/>
    </row>
    <row r="635" spans="1:1" x14ac:dyDescent="0.2">
      <c r="A635" s="4"/>
    </row>
    <row r="636" spans="1:1" x14ac:dyDescent="0.2">
      <c r="A636" s="4"/>
    </row>
    <row r="637" spans="1:1" x14ac:dyDescent="0.2">
      <c r="A637" s="4"/>
    </row>
    <row r="638" spans="1:1" x14ac:dyDescent="0.2">
      <c r="A638" s="4"/>
    </row>
    <row r="639" spans="1:1" x14ac:dyDescent="0.2">
      <c r="A639" s="4"/>
    </row>
    <row r="654" spans="1:2" x14ac:dyDescent="0.2">
      <c r="A654" s="5"/>
      <c r="B654" s="11"/>
    </row>
    <row r="655" spans="1:2" x14ac:dyDescent="0.2">
      <c r="A655" s="5"/>
      <c r="B655" s="11"/>
    </row>
    <row r="657" spans="1:2" x14ac:dyDescent="0.2">
      <c r="A657" s="5"/>
      <c r="B657" s="11"/>
    </row>
    <row r="664" spans="1:2" x14ac:dyDescent="0.2">
      <c r="A664" s="5"/>
      <c r="B664" s="11"/>
    </row>
    <row r="721" spans="1:1" x14ac:dyDescent="0.2">
      <c r="A721" s="6"/>
    </row>
    <row r="722" spans="1:1" x14ac:dyDescent="0.2">
      <c r="A722" s="4"/>
    </row>
    <row r="723" spans="1:1" x14ac:dyDescent="0.2">
      <c r="A723" s="4"/>
    </row>
    <row r="724" spans="1:1" x14ac:dyDescent="0.2">
      <c r="A724" s="4"/>
    </row>
    <row r="743" spans="1:2" x14ac:dyDescent="0.2">
      <c r="A743" s="5"/>
      <c r="B743" s="11"/>
    </row>
    <row r="758" spans="1:2" x14ac:dyDescent="0.2">
      <c r="A758" s="5"/>
      <c r="B758" s="11"/>
    </row>
    <row r="847" spans="1:1" x14ac:dyDescent="0.2">
      <c r="A847" s="4"/>
    </row>
    <row r="873" spans="1:2" x14ac:dyDescent="0.2">
      <c r="A873" s="5"/>
      <c r="B873" s="11"/>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73"/>
  <sheetViews>
    <sheetView workbookViewId="0">
      <selection activeCell="H32" sqref="H32"/>
    </sheetView>
  </sheetViews>
  <sheetFormatPr baseColWidth="10" defaultRowHeight="15" x14ac:dyDescent="0.2"/>
  <cols>
    <col min="1" max="1" width="11.5" style="2"/>
    <col min="2" max="2" width="15.5" style="9" bestFit="1" customWidth="1"/>
  </cols>
  <sheetData>
    <row r="1" spans="1:5" ht="19" x14ac:dyDescent="0.25">
      <c r="A1" s="1" t="s">
        <v>7</v>
      </c>
      <c r="B1" s="1" t="s">
        <v>543</v>
      </c>
      <c r="C1" s="1"/>
      <c r="E1" s="12" t="s">
        <v>544</v>
      </c>
    </row>
    <row r="2" spans="1:5" x14ac:dyDescent="0.2">
      <c r="A2" s="2">
        <v>1996</v>
      </c>
      <c r="B2" s="4">
        <v>0</v>
      </c>
      <c r="C2" s="22"/>
    </row>
    <row r="3" spans="1:5" x14ac:dyDescent="0.2">
      <c r="A3" s="4">
        <v>1997</v>
      </c>
      <c r="B3" s="4">
        <v>0</v>
      </c>
      <c r="C3" s="22"/>
    </row>
    <row r="4" spans="1:5" x14ac:dyDescent="0.2">
      <c r="A4" s="2">
        <v>1998</v>
      </c>
      <c r="B4" s="4">
        <v>0</v>
      </c>
      <c r="C4" s="22"/>
      <c r="D4" t="s">
        <v>504</v>
      </c>
      <c r="E4">
        <f>SUM(B2:B27)</f>
        <v>49</v>
      </c>
    </row>
    <row r="5" spans="1:5" x14ac:dyDescent="0.2">
      <c r="A5" s="2">
        <v>1999</v>
      </c>
      <c r="B5" s="4">
        <v>0</v>
      </c>
      <c r="C5" s="22"/>
    </row>
    <row r="6" spans="1:5" x14ac:dyDescent="0.2">
      <c r="A6" s="2">
        <v>2000</v>
      </c>
      <c r="B6" s="4">
        <v>0</v>
      </c>
      <c r="C6" s="22"/>
    </row>
    <row r="7" spans="1:5" x14ac:dyDescent="0.2">
      <c r="A7" s="2">
        <v>2001</v>
      </c>
      <c r="B7" s="4">
        <v>0</v>
      </c>
      <c r="C7" s="22"/>
    </row>
    <row r="8" spans="1:5" x14ac:dyDescent="0.2">
      <c r="A8" s="2">
        <v>2002</v>
      </c>
      <c r="B8" s="4">
        <v>0</v>
      </c>
      <c r="C8" s="22"/>
    </row>
    <row r="9" spans="1:5" x14ac:dyDescent="0.2">
      <c r="A9" s="2">
        <v>2003</v>
      </c>
      <c r="B9" s="4">
        <v>0</v>
      </c>
      <c r="C9" s="22"/>
    </row>
    <row r="10" spans="1:5" x14ac:dyDescent="0.2">
      <c r="A10" s="2">
        <v>2004</v>
      </c>
      <c r="B10" s="4">
        <v>0</v>
      </c>
      <c r="C10" s="22"/>
    </row>
    <row r="11" spans="1:5" x14ac:dyDescent="0.2">
      <c r="A11" s="2">
        <v>2005</v>
      </c>
      <c r="B11" s="4">
        <v>0</v>
      </c>
      <c r="C11" s="22"/>
    </row>
    <row r="12" spans="1:5" x14ac:dyDescent="0.2">
      <c r="A12" s="2">
        <v>2006</v>
      </c>
      <c r="B12" s="4">
        <v>0</v>
      </c>
      <c r="C12" s="22"/>
    </row>
    <row r="13" spans="1:5" x14ac:dyDescent="0.2">
      <c r="A13" s="2">
        <v>2007</v>
      </c>
      <c r="B13" s="4">
        <v>0</v>
      </c>
      <c r="C13" s="22"/>
    </row>
    <row r="14" spans="1:5" x14ac:dyDescent="0.2">
      <c r="A14" s="2">
        <v>2008</v>
      </c>
      <c r="B14" s="4">
        <v>0</v>
      </c>
      <c r="C14" s="22"/>
    </row>
    <row r="15" spans="1:5" x14ac:dyDescent="0.2">
      <c r="A15" s="2">
        <v>2009</v>
      </c>
      <c r="B15" s="4">
        <v>0</v>
      </c>
      <c r="C15" s="22"/>
    </row>
    <row r="16" spans="1:5" x14ac:dyDescent="0.2">
      <c r="A16" s="2">
        <v>2010</v>
      </c>
      <c r="B16" s="4">
        <v>0</v>
      </c>
      <c r="C16" s="22"/>
    </row>
    <row r="17" spans="1:3" x14ac:dyDescent="0.2">
      <c r="A17" s="2">
        <v>2011</v>
      </c>
      <c r="B17" s="4">
        <v>0</v>
      </c>
      <c r="C17" s="22"/>
    </row>
    <row r="18" spans="1:3" x14ac:dyDescent="0.2">
      <c r="A18" s="2">
        <v>2012</v>
      </c>
      <c r="B18" s="4">
        <v>0</v>
      </c>
      <c r="C18" s="22"/>
    </row>
    <row r="19" spans="1:3" x14ac:dyDescent="0.2">
      <c r="A19" s="2">
        <v>2013</v>
      </c>
      <c r="B19" s="4">
        <v>0</v>
      </c>
      <c r="C19" s="22"/>
    </row>
    <row r="20" spans="1:3" x14ac:dyDescent="0.2">
      <c r="A20" s="2">
        <v>2014</v>
      </c>
      <c r="B20" s="4">
        <v>2</v>
      </c>
      <c r="C20" s="22"/>
    </row>
    <row r="21" spans="1:3" x14ac:dyDescent="0.2">
      <c r="A21" s="2">
        <v>2015</v>
      </c>
      <c r="B21" s="4">
        <v>3</v>
      </c>
      <c r="C21" s="22"/>
    </row>
    <row r="22" spans="1:3" x14ac:dyDescent="0.2">
      <c r="A22" s="2">
        <v>2016</v>
      </c>
      <c r="B22" s="4">
        <v>5</v>
      </c>
      <c r="C22" s="22"/>
    </row>
    <row r="23" spans="1:3" x14ac:dyDescent="0.2">
      <c r="A23" s="2">
        <v>2017</v>
      </c>
      <c r="B23" s="4">
        <v>9</v>
      </c>
      <c r="C23" s="22"/>
    </row>
    <row r="24" spans="1:3" x14ac:dyDescent="0.2">
      <c r="A24" s="2">
        <v>2018</v>
      </c>
      <c r="B24" s="4">
        <v>9</v>
      </c>
      <c r="C24" s="22"/>
    </row>
    <row r="25" spans="1:3" x14ac:dyDescent="0.2">
      <c r="A25" s="2">
        <v>2019</v>
      </c>
      <c r="B25" s="4">
        <v>9</v>
      </c>
      <c r="C25" s="22"/>
    </row>
    <row r="26" spans="1:3" x14ac:dyDescent="0.2">
      <c r="A26" s="2">
        <v>2020</v>
      </c>
      <c r="B26" s="4">
        <v>11</v>
      </c>
      <c r="C26" s="22"/>
    </row>
    <row r="27" spans="1:3" x14ac:dyDescent="0.2">
      <c r="A27" s="2">
        <v>2021</v>
      </c>
      <c r="B27" s="4">
        <v>1</v>
      </c>
      <c r="C27" s="22"/>
    </row>
    <row r="28" spans="1:3" x14ac:dyDescent="0.2">
      <c r="A28" s="2" t="s">
        <v>545</v>
      </c>
      <c r="B28" s="4">
        <v>8</v>
      </c>
    </row>
    <row r="41" spans="1:2" x14ac:dyDescent="0.2">
      <c r="A41" s="14"/>
      <c r="B41" s="11"/>
    </row>
    <row r="51" spans="1:1" x14ac:dyDescent="0.2">
      <c r="A51" s="4"/>
    </row>
    <row r="74" spans="1:2" x14ac:dyDescent="0.2">
      <c r="A74" s="14"/>
      <c r="B74" s="11"/>
    </row>
    <row r="109" spans="1:1" x14ac:dyDescent="0.2">
      <c r="A109" s="6"/>
    </row>
    <row r="114" spans="1:1" x14ac:dyDescent="0.2">
      <c r="A114" s="4"/>
    </row>
    <row r="115" spans="1:1" x14ac:dyDescent="0.2">
      <c r="A115" s="4"/>
    </row>
    <row r="116" spans="1:1" x14ac:dyDescent="0.2">
      <c r="A116" s="4"/>
    </row>
    <row r="130" spans="1:2" x14ac:dyDescent="0.2">
      <c r="A130" s="14"/>
      <c r="B130" s="11"/>
    </row>
    <row r="131" spans="1:2" x14ac:dyDescent="0.2">
      <c r="A131" s="14"/>
      <c r="B131" s="11"/>
    </row>
    <row r="147" spans="1:2" x14ac:dyDescent="0.2">
      <c r="A147" s="14"/>
      <c r="B147" s="11"/>
    </row>
    <row r="176" spans="1:1" x14ac:dyDescent="0.2">
      <c r="A176" s="4"/>
    </row>
    <row r="177" spans="1:1" x14ac:dyDescent="0.2">
      <c r="A177" s="4"/>
    </row>
    <row r="196" spans="1:2" x14ac:dyDescent="0.2">
      <c r="A196" s="14"/>
      <c r="B196" s="11"/>
    </row>
    <row r="197" spans="1:2" x14ac:dyDescent="0.2">
      <c r="A197" s="14"/>
      <c r="B197" s="11"/>
    </row>
    <row r="254" spans="1:1" x14ac:dyDescent="0.2">
      <c r="A254" s="4"/>
    </row>
    <row r="272" spans="1:2" x14ac:dyDescent="0.2">
      <c r="A272" s="14"/>
      <c r="B272" s="11"/>
    </row>
    <row r="299" spans="1:2" x14ac:dyDescent="0.2">
      <c r="A299" s="14"/>
      <c r="B299" s="11"/>
    </row>
    <row r="308" spans="1:2" x14ac:dyDescent="0.2">
      <c r="A308" s="14"/>
      <c r="B308" s="11"/>
    </row>
    <row r="320" spans="1:2" x14ac:dyDescent="0.2">
      <c r="A320" s="4"/>
    </row>
    <row r="344" spans="1:2" x14ac:dyDescent="0.2">
      <c r="A344" s="14"/>
      <c r="B344" s="11"/>
    </row>
    <row r="402" spans="1:1" x14ac:dyDescent="0.2">
      <c r="A402" s="4"/>
    </row>
    <row r="403" spans="1:1" x14ac:dyDescent="0.2">
      <c r="A403" s="4"/>
    </row>
    <row r="404" spans="1:1" x14ac:dyDescent="0.2">
      <c r="A404" s="4"/>
    </row>
    <row r="405" spans="1:1" x14ac:dyDescent="0.2">
      <c r="A405" s="4"/>
    </row>
    <row r="406" spans="1:1" x14ac:dyDescent="0.2">
      <c r="A406" s="4"/>
    </row>
    <row r="426" spans="1:2" x14ac:dyDescent="0.2">
      <c r="A426" s="14"/>
      <c r="B426" s="11"/>
    </row>
    <row r="476" spans="1:1" x14ac:dyDescent="0.2">
      <c r="A476" s="4"/>
    </row>
    <row r="477" spans="1:1" x14ac:dyDescent="0.2">
      <c r="A477" s="4"/>
    </row>
    <row r="478" spans="1:1" x14ac:dyDescent="0.2">
      <c r="A478" s="4"/>
    </row>
    <row r="487" spans="1:1" x14ac:dyDescent="0.2">
      <c r="A487" s="6"/>
    </row>
    <row r="554" spans="1:1" x14ac:dyDescent="0.2">
      <c r="A554" s="4"/>
    </row>
    <row r="555" spans="1:1" x14ac:dyDescent="0.2">
      <c r="A555" s="4"/>
    </row>
    <row r="599" spans="1:2" x14ac:dyDescent="0.2">
      <c r="A599" s="14"/>
      <c r="B599" s="11"/>
    </row>
    <row r="635" spans="1:1" x14ac:dyDescent="0.2">
      <c r="A635" s="4"/>
    </row>
    <row r="636" spans="1:1" x14ac:dyDescent="0.2">
      <c r="A636" s="4"/>
    </row>
    <row r="637" spans="1:1" x14ac:dyDescent="0.2">
      <c r="A637" s="4"/>
    </row>
    <row r="638" spans="1:1" x14ac:dyDescent="0.2">
      <c r="A638" s="4"/>
    </row>
    <row r="639" spans="1:1" x14ac:dyDescent="0.2">
      <c r="A639" s="4"/>
    </row>
    <row r="654" spans="1:2" x14ac:dyDescent="0.2">
      <c r="A654" s="14"/>
      <c r="B654" s="11"/>
    </row>
    <row r="655" spans="1:2" x14ac:dyDescent="0.2">
      <c r="A655" s="14"/>
      <c r="B655" s="11"/>
    </row>
    <row r="657" spans="1:2" x14ac:dyDescent="0.2">
      <c r="A657" s="14"/>
      <c r="B657" s="11"/>
    </row>
    <row r="664" spans="1:2" x14ac:dyDescent="0.2">
      <c r="A664" s="14"/>
      <c r="B664" s="11"/>
    </row>
    <row r="721" spans="1:1" x14ac:dyDescent="0.2">
      <c r="A721" s="6"/>
    </row>
    <row r="722" spans="1:1" x14ac:dyDescent="0.2">
      <c r="A722" s="4"/>
    </row>
    <row r="723" spans="1:1" x14ac:dyDescent="0.2">
      <c r="A723" s="4"/>
    </row>
    <row r="724" spans="1:1" x14ac:dyDescent="0.2">
      <c r="A724" s="4"/>
    </row>
    <row r="743" spans="1:2" x14ac:dyDescent="0.2">
      <c r="A743" s="14"/>
      <c r="B743" s="11"/>
    </row>
    <row r="758" spans="1:2" x14ac:dyDescent="0.2">
      <c r="A758" s="14"/>
      <c r="B758" s="11"/>
    </row>
    <row r="847" spans="1:1" x14ac:dyDescent="0.2">
      <c r="A847" s="4"/>
    </row>
    <row r="873" spans="1:2" x14ac:dyDescent="0.2">
      <c r="A873" s="14"/>
      <c r="B873" s="1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Datas</vt:lpstr>
      <vt:lpstr>Stats revues</vt:lpstr>
      <vt:lpstr>Stats hors theses et post doc</vt:lpstr>
      <vt:lpstr>Stats thesePostDoc</vt:lpstr>
    </vt:vector>
  </TitlesOfParts>
  <Company>CNRS-DR16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Delahayes Aurore</dc:creator>
  <cp:lastModifiedBy>VeBe</cp:lastModifiedBy>
  <dcterms:created xsi:type="dcterms:W3CDTF">2021-02-03T12:49:17Z</dcterms:created>
  <dcterms:modified xsi:type="dcterms:W3CDTF">2021-09-02T12:34:34Z</dcterms:modified>
</cp:coreProperties>
</file>